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/>
  <mc:AlternateContent xmlns:mc="http://schemas.openxmlformats.org/markup-compatibility/2006">
    <mc:Choice Requires="x15">
      <x15ac:absPath xmlns:x15ac="http://schemas.microsoft.com/office/spreadsheetml/2010/11/ac" url="/Volumes/Data/media/Web site content/POSTINGS/"/>
    </mc:Choice>
  </mc:AlternateContent>
  <bookViews>
    <workbookView xWindow="0" yWindow="0" windowWidth="51200" windowHeight="28800" activeTab="1"/>
  </bookViews>
  <sheets>
    <sheet name="CurrentDollars" sheetId="1" r:id="rId1"/>
    <sheet name="2017Dollars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8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4" i="1"/>
</calcChain>
</file>

<file path=xl/sharedStrings.xml><?xml version="1.0" encoding="utf-8"?>
<sst xmlns="http://schemas.openxmlformats.org/spreadsheetml/2006/main" count="231" uniqueCount="62">
  <si>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</si>
  <si>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</si>
  <si>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</si>
  <si>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</si>
  <si>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</si>
  <si>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</si>
  <si>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</si>
  <si>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</si>
  <si>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</si>
  <si>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</si>
  <si>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</si>
  <si>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</si>
  <si>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2014</t>
  </si>
  <si>
    <t>FY 2015</t>
  </si>
  <si>
    <t>FY 2016</t>
  </si>
  <si>
    <t>FY 2017</t>
  </si>
  <si>
    <t>Water Infrastructure</t>
  </si>
  <si>
    <t>EPA Clean Water State Revolving Fund</t>
  </si>
  <si>
    <t>EPA Drinking Water State Revolving Fund</t>
  </si>
  <si>
    <t>Child Care</t>
  </si>
  <si>
    <t>Child Care and Development Block Grant</t>
  </si>
  <si>
    <t>Internal Revenue Service</t>
  </si>
  <si>
    <t>Construction and Major Maintenance</t>
  </si>
  <si>
    <t>Operation of the National Park System</t>
  </si>
  <si>
    <t>Head Start</t>
  </si>
  <si>
    <t>Indian Education Construction</t>
  </si>
  <si>
    <t>Early Head Start - Child Care Partnerships</t>
  </si>
  <si>
    <t>International Development and Humanitarian Assistance</t>
  </si>
  <si>
    <t>Title I Grants</t>
  </si>
  <si>
    <t>Current Surveys and Programs</t>
  </si>
  <si>
    <t>Periodic Censuses and Programs</t>
  </si>
  <si>
    <t>Budget authority (discretionary only, unless otherwise noted), in millions of 2017 dollars</t>
  </si>
  <si>
    <t>Budget authority (discretionary only, unless otherwise noted), in millions of dollars</t>
  </si>
  <si>
    <r>
      <t>Additional ARRA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funds</t>
    </r>
  </si>
  <si>
    <r>
      <t>FY 2013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</si>
  <si>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National Park Service</t>
  </si>
  <si>
    <t>DOL Formula Grants for Adults</t>
  </si>
  <si>
    <t>DOL Formula Grants for Youth</t>
  </si>
  <si>
    <t>DOL Formula Grants for Dislocated Workers</t>
  </si>
  <si>
    <t>Head Start (including Child Care Partnerships)</t>
  </si>
  <si>
    <t/>
  </si>
  <si>
    <t>Department of Labor (DOL) Grants</t>
  </si>
  <si>
    <t>Department of Education (ED) Grants</t>
  </si>
  <si>
    <t>Career and Technical Education</t>
  </si>
  <si>
    <t>Adult Education</t>
  </si>
  <si>
    <t>Special Education (IDEA)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</si>
  <si>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Refers to the American Recovery and Reinvestment Act of 2009 (which provided supplemental funding for 2009).</t>
    </r>
    <r>
      <rPr>
        <i/>
        <vertAlign val="superscript"/>
        <sz val="10"/>
        <color theme="1"/>
        <rFont val="Calibri"/>
        <family val="2"/>
        <scheme val="minor"/>
      </rPr>
      <t/>
    </r>
  </si>
  <si>
    <t>Child Care Entitlements to States (mandatory)</t>
  </si>
  <si>
    <t>Source: 2017 levels are from explanatory statements accompanying the 2017 Consolidated Appropriations Act; 2001-2016 levels are from the Office of Management and Budget public budget database, agency budget justifications, and Congressional Research Service reports (except where noted below).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</si>
  <si>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Where applicable, 2013 levels exclude supplemental funding for Hurricane Sandy recovery.</t>
    </r>
  </si>
  <si>
    <r>
      <t>Job Training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</si>
  <si>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Social Security Administration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</si>
  <si>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EPA Special Projects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</si>
  <si>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USDA Rural Water and Waste Disposal Program</t>
    </r>
    <r>
      <rPr>
        <vertAlign val="superscript"/>
        <sz val="11"/>
        <color theme="1"/>
        <rFont val="Calibri"/>
        <family val="2"/>
        <scheme val="minor"/>
      </rPr>
      <t>6</t>
    </r>
  </si>
  <si>
    <r>
      <t>Elementary and Secondary Education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</si>
  <si>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Census Bureau</t>
    </r>
    <r>
      <rPr>
        <vertAlign val="superscript"/>
        <sz val="11"/>
        <color theme="1"/>
        <rFont val="Calibri"/>
        <family val="2"/>
        <scheme val="minor"/>
      </rPr>
      <t>8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</si>
  <si>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2001-2013 levels for DOL formula grants from the Employment and Training Administration, "Summary of Budget Authority, FY 1984 to 2013, By Year of Appropriation"; 2001-2015 levels for ED programs from ED, "Education Department Budget History Table: FY 1980 - FY 2016 President's Budget."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</si>
  <si>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Shows base funding in the Limitation on Administrative Expenses account; excludes fee-funded activities, program integrity funding, and $150 million for Altmeyer building renovation in 2016.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</si>
  <si>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2017 level includes $100 million for Flint, MI.  </t>
    </r>
  </si>
  <si>
    <r>
      <rPr>
        <vertAlign val="super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Reflects subtotal for Elementary/Secondary Education from ED, "Summary of ED Discretionary Funds"; includes programs under the Elementary and Secondary Education Act, IDEA programs, and other P-12 programs (including Career and Technical Education).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</si>
  <si>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Reflects transfers from the TANF Contingency Fund and to the Office of Inspector General.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</si>
  <si>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2016 and 2017 levels are from the explanatory statement accompanying the 2017 Consolidated Appropriations Act for Division A - Agriculture, Rural Development, Food and Drug Administration, and Related Agencies Appropriations, and do not reflect rescissions.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</si>
</sst>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7"/>
      <name val="Helvetica"/>
    </font>
    <font>
      <u/>
      <sz val="7.5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3"/>
      <name val="Arial"/>
      <family val="2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40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1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8" fillId="0" borderId="0" applyNumberFormat="0" applyFill="0" applyBorder="0" applyAlignment="0" applyProtection="0"/>
    <xf numFmtId="0" fontId="13" fillId="0" borderId="0"/>
    <xf numFmtId="44" fontId="9" fillId="0" borderId="0" applyFont="0" applyFill="0" applyBorder="0" applyAlignment="0" applyProtection="0"/>
    <xf numFmtId="0" fontId="9" fillId="0" borderId="0"/>
    <xf numFmtId="0" fontId="18" fillId="0" borderId="0" applyNumberFormat="0" applyFill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/>
    <xf numFmtId="0" fontId="8" fillId="0" borderId="0" xfId="2" applyAlignment="1">
      <alignment horizontal="left"/>
    </xf>
    <xf numFmtId="0" fontId="6" fillId="0" borderId="0" xfId="0" applyFont="1" applyAlignment="1">
      <alignment horizontal="left" indent="2"/>
    </xf>
    <xf numFmtId="0" fontId="0" fillId="0" borderId="0" xfId="0"/>
    <xf numFmtId="164" fontId="0" fillId="0" borderId="0" xfId="0" applyNumberFormat="1"/>
  </cellXfs>
  <cellStyles count="405">
    <cellStyle name="Comma" xfId="1" builtinId="3"/>
    <cellStyle name="Comma 2" xfId="10"/>
    <cellStyle name="Comma 2 2" xfId="29"/>
    <cellStyle name="Comma 2 3" xfId="28"/>
    <cellStyle name="Comma 2 4" xfId="403"/>
    <cellStyle name="Comma 3" xfId="12"/>
    <cellStyle name="Comma 4" xfId="7"/>
    <cellStyle name="Currency 2" xfId="19"/>
    <cellStyle name="Hyperlink" xfId="2" builtinId="8"/>
    <cellStyle name="Hyperlink 2" xfId="17"/>
    <cellStyle name="Hyperlink 2 2" xfId="30"/>
    <cellStyle name="Hyperlink 3" xfId="14"/>
    <cellStyle name="Hyperlink 3 2" xfId="33"/>
    <cellStyle name="Hyperlink 4" xfId="65"/>
    <cellStyle name="Hyperlink 5" xfId="210"/>
    <cellStyle name="Hyperlink 6" xfId="21"/>
    <cellStyle name="Hyperlink 7" xfId="6"/>
    <cellStyle name="Normal" xfId="0" builtinId="0"/>
    <cellStyle name="Normal 10" xfId="202"/>
    <cellStyle name="Normal 10 2" xfId="396"/>
    <cellStyle name="Normal 11" xfId="206"/>
    <cellStyle name="Normal 11 2" xfId="400"/>
    <cellStyle name="Normal 12" xfId="402"/>
    <cellStyle name="Normal 13" xfId="4"/>
    <cellStyle name="Normal 2" xfId="3"/>
    <cellStyle name="Normal 2 10" xfId="113"/>
    <cellStyle name="Normal 2 10 2" xfId="211"/>
    <cellStyle name="Normal 2 11" xfId="114"/>
    <cellStyle name="Normal 2 11 2" xfId="364"/>
    <cellStyle name="Normal 2 12" xfId="212"/>
    <cellStyle name="Normal 2 13" xfId="404"/>
    <cellStyle name="Normal 2 2" xfId="16"/>
    <cellStyle name="Normal 2 2 10" xfId="213"/>
    <cellStyle name="Normal 2 2 11" xfId="22"/>
    <cellStyle name="Normal 2 2 2" xfId="34"/>
    <cellStyle name="Normal 2 2 2 2" xfId="115"/>
    <cellStyle name="Normal 2 2 2 2 2" xfId="214"/>
    <cellStyle name="Normal 2 2 2 3" xfId="116"/>
    <cellStyle name="Normal 2 2 2 3 2" xfId="365"/>
    <cellStyle name="Normal 2 2 2 4" xfId="215"/>
    <cellStyle name="Normal 2 2 3" xfId="35"/>
    <cellStyle name="Normal 2 2 3 2" xfId="117"/>
    <cellStyle name="Normal 2 2 3 2 2" xfId="216"/>
    <cellStyle name="Normal 2 2 3 3" xfId="217"/>
    <cellStyle name="Normal 2 2 4" xfId="66"/>
    <cellStyle name="Normal 2 2 4 2" xfId="118"/>
    <cellStyle name="Normal 2 2 4 2 2" xfId="218"/>
    <cellStyle name="Normal 2 2 4 3" xfId="219"/>
    <cellStyle name="Normal 2 2 5" xfId="67"/>
    <cellStyle name="Normal 2 2 5 2" xfId="119"/>
    <cellStyle name="Normal 2 2 5 2 2" xfId="220"/>
    <cellStyle name="Normal 2 2 5 3" xfId="221"/>
    <cellStyle name="Normal 2 2 6" xfId="68"/>
    <cellStyle name="Normal 2 2 6 2" xfId="222"/>
    <cellStyle name="Normal 2 2 7" xfId="120"/>
    <cellStyle name="Normal 2 2 7 2" xfId="223"/>
    <cellStyle name="Normal 2 2 8" xfId="121"/>
    <cellStyle name="Normal 2 2 8 2" xfId="366"/>
    <cellStyle name="Normal 2 2 9" xfId="224"/>
    <cellStyle name="Normal 2 3" xfId="15"/>
    <cellStyle name="Normal 2 3 2" xfId="25"/>
    <cellStyle name="Normal 2 3 2 2" xfId="122"/>
    <cellStyle name="Normal 2 3 2 2 2" xfId="225"/>
    <cellStyle name="Normal 2 3 2 3" xfId="123"/>
    <cellStyle name="Normal 2 3 2 3 2" xfId="367"/>
    <cellStyle name="Normal 2 3 2 4" xfId="226"/>
    <cellStyle name="Normal 2 3 3" xfId="36"/>
    <cellStyle name="Normal 2 3 4" xfId="69"/>
    <cellStyle name="Normal 2 3 4 2" xfId="227"/>
    <cellStyle name="Normal 2 3 5" xfId="124"/>
    <cellStyle name="Normal 2 3 5 2" xfId="368"/>
    <cellStyle name="Normal 2 3 6" xfId="228"/>
    <cellStyle name="Normal 2 4" xfId="37"/>
    <cellStyle name="Normal 2 4 2" xfId="125"/>
    <cellStyle name="Normal 2 4 2 2" xfId="369"/>
    <cellStyle name="Normal 2 5" xfId="38"/>
    <cellStyle name="Normal 2 5 2" xfId="126"/>
    <cellStyle name="Normal 2 5 2 2" xfId="229"/>
    <cellStyle name="Normal 2 5 3" xfId="230"/>
    <cellStyle name="Normal 2 6" xfId="39"/>
    <cellStyle name="Normal 2 6 2" xfId="127"/>
    <cellStyle name="Normal 2 6 2 2" xfId="231"/>
    <cellStyle name="Normal 2 6 3" xfId="232"/>
    <cellStyle name="Normal 2 7" xfId="70"/>
    <cellStyle name="Normal 2 7 2" xfId="128"/>
    <cellStyle name="Normal 2 7 2 2" xfId="233"/>
    <cellStyle name="Normal 2 7 3" xfId="234"/>
    <cellStyle name="Normal 2 8" xfId="71"/>
    <cellStyle name="Normal 2 8 2" xfId="129"/>
    <cellStyle name="Normal 2 8 2 2" xfId="235"/>
    <cellStyle name="Normal 2 8 3" xfId="236"/>
    <cellStyle name="Normal 2 9" xfId="72"/>
    <cellStyle name="Normal 2 9 2" xfId="237"/>
    <cellStyle name="Normal 3" xfId="8"/>
    <cellStyle name="Normal 3 10" xfId="238"/>
    <cellStyle name="Normal 3 11" xfId="239"/>
    <cellStyle name="Normal 3 12" xfId="20"/>
    <cellStyle name="Normal 3 2" xfId="18"/>
    <cellStyle name="Normal 3 2 2" xfId="40"/>
    <cellStyle name="Normal 3 2 2 2" xfId="111"/>
    <cellStyle name="Normal 3 2 2 3" xfId="240"/>
    <cellStyle name="Normal 3 2 3" xfId="110"/>
    <cellStyle name="Normal 3 2 3 2" xfId="241"/>
    <cellStyle name="Normal 3 2 4" xfId="108"/>
    <cellStyle name="Normal 3 2 5" xfId="242"/>
    <cellStyle name="Normal 3 2 6" xfId="243"/>
    <cellStyle name="Normal 3 2 7" xfId="26"/>
    <cellStyle name="Normal 3 3" xfId="41"/>
    <cellStyle name="Normal 3 3 2" xfId="130"/>
    <cellStyle name="Normal 3 3 2 2" xfId="244"/>
    <cellStyle name="Normal 3 3 3" xfId="131"/>
    <cellStyle name="Normal 3 3 3 2" xfId="370"/>
    <cellStyle name="Normal 3 3 4" xfId="245"/>
    <cellStyle name="Normal 3 4" xfId="42"/>
    <cellStyle name="Normal 3 4 2" xfId="132"/>
    <cellStyle name="Normal 3 4 2 2" xfId="246"/>
    <cellStyle name="Normal 3 4 3" xfId="247"/>
    <cellStyle name="Normal 3 5" xfId="73"/>
    <cellStyle name="Normal 3 5 2" xfId="133"/>
    <cellStyle name="Normal 3 5 2 2" xfId="248"/>
    <cellStyle name="Normal 3 5 3" xfId="249"/>
    <cellStyle name="Normal 3 6" xfId="74"/>
    <cellStyle name="Normal 3 6 2" xfId="134"/>
    <cellStyle name="Normal 3 6 2 2" xfId="250"/>
    <cellStyle name="Normal 3 6 3" xfId="251"/>
    <cellStyle name="Normal 3 7" xfId="75"/>
    <cellStyle name="Normal 3 7 2" xfId="252"/>
    <cellStyle name="Normal 3 8" xfId="135"/>
    <cellStyle name="Normal 3 8 2" xfId="253"/>
    <cellStyle name="Normal 3 9" xfId="136"/>
    <cellStyle name="Normal 3 9 2" xfId="371"/>
    <cellStyle name="Normal 4" xfId="9"/>
    <cellStyle name="Normal 4 10" xfId="203"/>
    <cellStyle name="Normal 4 10 2" xfId="207"/>
    <cellStyle name="Normal 4 10 2 2" xfId="401"/>
    <cellStyle name="Normal 4 10 3" xfId="397"/>
    <cellStyle name="Normal 4 11" xfId="208"/>
    <cellStyle name="Normal 4 12" xfId="254"/>
    <cellStyle name="Normal 4 13" xfId="23"/>
    <cellStyle name="Normal 4 2" xfId="24"/>
    <cellStyle name="Normal 4 2 2" xfId="76"/>
    <cellStyle name="Normal 4 2 2 2" xfId="137"/>
    <cellStyle name="Normal 4 2 2 2 2" xfId="372"/>
    <cellStyle name="Normal 4 2 2 3" xfId="255"/>
    <cellStyle name="Normal 4 2 3" xfId="112"/>
    <cellStyle name="Normal 4 2 3 2" xfId="256"/>
    <cellStyle name="Normal 4 2 4" xfId="138"/>
    <cellStyle name="Normal 4 2 4 2" xfId="373"/>
    <cellStyle name="Normal 4 2 5" xfId="205"/>
    <cellStyle name="Normal 4 2 5 2" xfId="399"/>
    <cellStyle name="Normal 4 2 6" xfId="209"/>
    <cellStyle name="Normal 4 2 7" xfId="257"/>
    <cellStyle name="Normal 4 3" xfId="43"/>
    <cellStyle name="Normal 4 3 2" xfId="109"/>
    <cellStyle name="Normal 4 3 2 2" xfId="258"/>
    <cellStyle name="Normal 4 3 3" xfId="139"/>
    <cellStyle name="Normal 4 3 3 2" xfId="374"/>
    <cellStyle name="Normal 4 3 4" xfId="204"/>
    <cellStyle name="Normal 4 3 4 2" xfId="398"/>
    <cellStyle name="Normal 4 3 5" xfId="259"/>
    <cellStyle name="Normal 4 4" xfId="44"/>
    <cellStyle name="Normal 4 4 2" xfId="140"/>
    <cellStyle name="Normal 4 4 2 2" xfId="260"/>
    <cellStyle name="Normal 4 4 3" xfId="261"/>
    <cellStyle name="Normal 4 5" xfId="77"/>
    <cellStyle name="Normal 4 5 2" xfId="141"/>
    <cellStyle name="Normal 4 5 2 2" xfId="262"/>
    <cellStyle name="Normal 4 5 3" xfId="263"/>
    <cellStyle name="Normal 4 6" xfId="78"/>
    <cellStyle name="Normal 4 6 2" xfId="142"/>
    <cellStyle name="Normal 4 6 2 2" xfId="264"/>
    <cellStyle name="Normal 4 6 3" xfId="265"/>
    <cellStyle name="Normal 4 7" xfId="79"/>
    <cellStyle name="Normal 4 7 2" xfId="266"/>
    <cellStyle name="Normal 4 8" xfId="107"/>
    <cellStyle name="Normal 4 8 2" xfId="267"/>
    <cellStyle name="Normal 4 9" xfId="143"/>
    <cellStyle name="Normal 4 9 2" xfId="375"/>
    <cellStyle name="Normal 5" xfId="11"/>
    <cellStyle name="Normal 5 10" xfId="268"/>
    <cellStyle name="Normal 5 11" xfId="269"/>
    <cellStyle name="Normal 5 12" xfId="27"/>
    <cellStyle name="Normal 5 2" xfId="45"/>
    <cellStyle name="Normal 5 2 2" xfId="80"/>
    <cellStyle name="Normal 5 2 2 2" xfId="144"/>
    <cellStyle name="Normal 5 2 2 2 2" xfId="376"/>
    <cellStyle name="Normal 5 2 2 3" xfId="270"/>
    <cellStyle name="Normal 5 2 3" xfId="145"/>
    <cellStyle name="Normal 5 2 3 2" xfId="271"/>
    <cellStyle name="Normal 5 2 4" xfId="146"/>
    <cellStyle name="Normal 5 2 4 2" xfId="377"/>
    <cellStyle name="Normal 5 2 5" xfId="272"/>
    <cellStyle name="Normal 5 2 6" xfId="273"/>
    <cellStyle name="Normal 5 3" xfId="46"/>
    <cellStyle name="Normal 5 3 2" xfId="147"/>
    <cellStyle name="Normal 5 3 2 2" xfId="274"/>
    <cellStyle name="Normal 5 3 3" xfId="148"/>
    <cellStyle name="Normal 5 3 3 2" xfId="378"/>
    <cellStyle name="Normal 5 3 4" xfId="275"/>
    <cellStyle name="Normal 5 4" xfId="47"/>
    <cellStyle name="Normal 5 4 2" xfId="149"/>
    <cellStyle name="Normal 5 4 2 2" xfId="276"/>
    <cellStyle name="Normal 5 4 3" xfId="277"/>
    <cellStyle name="Normal 5 5" xfId="81"/>
    <cellStyle name="Normal 5 5 2" xfId="150"/>
    <cellStyle name="Normal 5 5 2 2" xfId="278"/>
    <cellStyle name="Normal 5 5 3" xfId="279"/>
    <cellStyle name="Normal 5 6" xfId="82"/>
    <cellStyle name="Normal 5 6 2" xfId="151"/>
    <cellStyle name="Normal 5 6 2 2" xfId="280"/>
    <cellStyle name="Normal 5 6 3" xfId="281"/>
    <cellStyle name="Normal 5 7" xfId="83"/>
    <cellStyle name="Normal 5 7 2" xfId="282"/>
    <cellStyle name="Normal 5 8" xfId="152"/>
    <cellStyle name="Normal 5 8 2" xfId="283"/>
    <cellStyle name="Normal 5 9" xfId="153"/>
    <cellStyle name="Normal 5 9 2" xfId="379"/>
    <cellStyle name="Normal 6" xfId="48"/>
    <cellStyle name="Normal 7" xfId="49"/>
    <cellStyle name="Normal 7 10" xfId="284"/>
    <cellStyle name="Normal 7 2" xfId="50"/>
    <cellStyle name="Normal 7 2 2" xfId="154"/>
    <cellStyle name="Normal 7 2 2 2" xfId="285"/>
    <cellStyle name="Normal 7 2 3" xfId="155"/>
    <cellStyle name="Normal 7 2 3 2" xfId="380"/>
    <cellStyle name="Normal 7 2 4" xfId="286"/>
    <cellStyle name="Normal 7 3" xfId="51"/>
    <cellStyle name="Normal 7 3 2" xfId="156"/>
    <cellStyle name="Normal 7 3 2 2" xfId="287"/>
    <cellStyle name="Normal 7 3 3" xfId="288"/>
    <cellStyle name="Normal 7 4" xfId="84"/>
    <cellStyle name="Normal 7 4 2" xfId="157"/>
    <cellStyle name="Normal 7 4 2 2" xfId="289"/>
    <cellStyle name="Normal 7 4 3" xfId="290"/>
    <cellStyle name="Normal 7 5" xfId="85"/>
    <cellStyle name="Normal 7 5 2" xfId="158"/>
    <cellStyle name="Normal 7 5 2 2" xfId="291"/>
    <cellStyle name="Normal 7 5 3" xfId="292"/>
    <cellStyle name="Normal 7 6" xfId="86"/>
    <cellStyle name="Normal 7 6 2" xfId="293"/>
    <cellStyle name="Normal 7 7" xfId="159"/>
    <cellStyle name="Normal 7 7 2" xfId="294"/>
    <cellStyle name="Normal 7 8" xfId="160"/>
    <cellStyle name="Normal 7 8 2" xfId="381"/>
    <cellStyle name="Normal 7 9" xfId="295"/>
    <cellStyle name="Normal 8" xfId="31"/>
    <cellStyle name="Normal 8 2" xfId="87"/>
    <cellStyle name="Normal 8 2 2" xfId="161"/>
    <cellStyle name="Normal 8 2 2 2" xfId="296"/>
    <cellStyle name="Normal 8 2 3" xfId="297"/>
    <cellStyle name="Normal 8 3" xfId="88"/>
    <cellStyle name="Normal 8 3 2" xfId="162"/>
    <cellStyle name="Normal 8 3 2 2" xfId="298"/>
    <cellStyle name="Normal 8 3 3" xfId="299"/>
    <cellStyle name="Normal 8 4" xfId="89"/>
    <cellStyle name="Normal 8 4 2" xfId="163"/>
    <cellStyle name="Normal 8 4 2 2" xfId="300"/>
    <cellStyle name="Normal 8 4 3" xfId="301"/>
    <cellStyle name="Normal 8 5" xfId="164"/>
    <cellStyle name="Normal 8 5 2" xfId="302"/>
    <cellStyle name="Normal 8 6" xfId="303"/>
    <cellStyle name="Normal 9" xfId="106"/>
    <cellStyle name="Percent 2" xfId="32"/>
    <cellStyle name="Percent 2 10" xfId="304"/>
    <cellStyle name="Percent 2 11" xfId="305"/>
    <cellStyle name="Percent 2 2" xfId="52"/>
    <cellStyle name="Percent 2 2 2" xfId="90"/>
    <cellStyle name="Percent 2 2 2 2" xfId="165"/>
    <cellStyle name="Percent 2 2 2 2 2" xfId="382"/>
    <cellStyle name="Percent 2 2 2 3" xfId="306"/>
    <cellStyle name="Percent 2 2 3" xfId="166"/>
    <cellStyle name="Percent 2 2 3 2" xfId="307"/>
    <cellStyle name="Percent 2 2 4" xfId="167"/>
    <cellStyle name="Percent 2 2 4 2" xfId="383"/>
    <cellStyle name="Percent 2 2 5" xfId="308"/>
    <cellStyle name="Percent 2 2 6" xfId="309"/>
    <cellStyle name="Percent 2 3" xfId="53"/>
    <cellStyle name="Percent 2 3 2" xfId="168"/>
    <cellStyle name="Percent 2 3 2 2" xfId="310"/>
    <cellStyle name="Percent 2 3 3" xfId="169"/>
    <cellStyle name="Percent 2 3 3 2" xfId="384"/>
    <cellStyle name="Percent 2 3 4" xfId="311"/>
    <cellStyle name="Percent 2 4" xfId="54"/>
    <cellStyle name="Percent 2 4 2" xfId="170"/>
    <cellStyle name="Percent 2 4 2 2" xfId="312"/>
    <cellStyle name="Percent 2 4 3" xfId="313"/>
    <cellStyle name="Percent 2 5" xfId="91"/>
    <cellStyle name="Percent 2 5 2" xfId="171"/>
    <cellStyle name="Percent 2 5 2 2" xfId="314"/>
    <cellStyle name="Percent 2 5 3" xfId="315"/>
    <cellStyle name="Percent 2 6" xfId="92"/>
    <cellStyle name="Percent 2 6 2" xfId="172"/>
    <cellStyle name="Percent 2 6 2 2" xfId="316"/>
    <cellStyle name="Percent 2 6 3" xfId="317"/>
    <cellStyle name="Percent 2 7" xfId="93"/>
    <cellStyle name="Percent 2 7 2" xfId="318"/>
    <cellStyle name="Percent 2 8" xfId="173"/>
    <cellStyle name="Percent 2 8 2" xfId="319"/>
    <cellStyle name="Percent 2 9" xfId="174"/>
    <cellStyle name="Percent 2 9 2" xfId="385"/>
    <cellStyle name="Percent 3" xfId="55"/>
    <cellStyle name="Percent 3 10" xfId="320"/>
    <cellStyle name="Percent 3 11" xfId="321"/>
    <cellStyle name="Percent 3 2" xfId="56"/>
    <cellStyle name="Percent 3 2 2" xfId="94"/>
    <cellStyle name="Percent 3 2 2 2" xfId="175"/>
    <cellStyle name="Percent 3 2 2 2 2" xfId="386"/>
    <cellStyle name="Percent 3 2 2 3" xfId="322"/>
    <cellStyle name="Percent 3 2 3" xfId="176"/>
    <cellStyle name="Percent 3 2 3 2" xfId="323"/>
    <cellStyle name="Percent 3 2 4" xfId="177"/>
    <cellStyle name="Percent 3 2 4 2" xfId="387"/>
    <cellStyle name="Percent 3 2 5" xfId="324"/>
    <cellStyle name="Percent 3 2 6" xfId="325"/>
    <cellStyle name="Percent 3 3" xfId="57"/>
    <cellStyle name="Percent 3 3 2" xfId="178"/>
    <cellStyle name="Percent 3 3 2 2" xfId="326"/>
    <cellStyle name="Percent 3 3 3" xfId="179"/>
    <cellStyle name="Percent 3 3 3 2" xfId="388"/>
    <cellStyle name="Percent 3 3 4" xfId="327"/>
    <cellStyle name="Percent 3 4" xfId="58"/>
    <cellStyle name="Percent 3 4 2" xfId="180"/>
    <cellStyle name="Percent 3 4 2 2" xfId="328"/>
    <cellStyle name="Percent 3 4 3" xfId="329"/>
    <cellStyle name="Percent 3 5" xfId="95"/>
    <cellStyle name="Percent 3 5 2" xfId="181"/>
    <cellStyle name="Percent 3 5 2 2" xfId="330"/>
    <cellStyle name="Percent 3 5 3" xfId="331"/>
    <cellStyle name="Percent 3 6" xfId="96"/>
    <cellStyle name="Percent 3 6 2" xfId="182"/>
    <cellStyle name="Percent 3 6 2 2" xfId="332"/>
    <cellStyle name="Percent 3 6 3" xfId="333"/>
    <cellStyle name="Percent 3 7" xfId="97"/>
    <cellStyle name="Percent 3 7 2" xfId="334"/>
    <cellStyle name="Percent 3 8" xfId="183"/>
    <cellStyle name="Percent 3 8 2" xfId="335"/>
    <cellStyle name="Percent 3 9" xfId="184"/>
    <cellStyle name="Percent 3 9 2" xfId="389"/>
    <cellStyle name="Percent 4" xfId="59"/>
    <cellStyle name="Percent 4 10" xfId="336"/>
    <cellStyle name="Percent 4 11" xfId="337"/>
    <cellStyle name="Percent 4 2" xfId="60"/>
    <cellStyle name="Percent 4 2 2" xfId="98"/>
    <cellStyle name="Percent 4 2 2 2" xfId="185"/>
    <cellStyle name="Percent 4 2 2 2 2" xfId="390"/>
    <cellStyle name="Percent 4 2 2 3" xfId="338"/>
    <cellStyle name="Percent 4 2 3" xfId="186"/>
    <cellStyle name="Percent 4 2 3 2" xfId="339"/>
    <cellStyle name="Percent 4 2 4" xfId="187"/>
    <cellStyle name="Percent 4 2 4 2" xfId="391"/>
    <cellStyle name="Percent 4 2 5" xfId="340"/>
    <cellStyle name="Percent 4 2 6" xfId="341"/>
    <cellStyle name="Percent 4 3" xfId="61"/>
    <cellStyle name="Percent 4 3 2" xfId="188"/>
    <cellStyle name="Percent 4 3 2 2" xfId="342"/>
    <cellStyle name="Percent 4 3 3" xfId="189"/>
    <cellStyle name="Percent 4 3 3 2" xfId="392"/>
    <cellStyle name="Percent 4 3 4" xfId="343"/>
    <cellStyle name="Percent 4 4" xfId="62"/>
    <cellStyle name="Percent 4 4 2" xfId="190"/>
    <cellStyle name="Percent 4 4 2 2" xfId="344"/>
    <cellStyle name="Percent 4 4 3" xfId="345"/>
    <cellStyle name="Percent 4 5" xfId="99"/>
    <cellStyle name="Percent 4 5 2" xfId="191"/>
    <cellStyle name="Percent 4 5 2 2" xfId="346"/>
    <cellStyle name="Percent 4 5 3" xfId="347"/>
    <cellStyle name="Percent 4 6" xfId="100"/>
    <cellStyle name="Percent 4 6 2" xfId="192"/>
    <cellStyle name="Percent 4 6 2 2" xfId="348"/>
    <cellStyle name="Percent 4 6 3" xfId="349"/>
    <cellStyle name="Percent 4 7" xfId="101"/>
    <cellStyle name="Percent 4 7 2" xfId="350"/>
    <cellStyle name="Percent 4 8" xfId="193"/>
    <cellStyle name="Percent 4 8 2" xfId="351"/>
    <cellStyle name="Percent 4 9" xfId="194"/>
    <cellStyle name="Percent 4 9 2" xfId="393"/>
    <cellStyle name="Percent 5" xfId="63"/>
    <cellStyle name="Percent 5 10" xfId="352"/>
    <cellStyle name="Percent 5 2" xfId="64"/>
    <cellStyle name="Percent 5 2 2" xfId="195"/>
    <cellStyle name="Percent 5 2 2 2" xfId="353"/>
    <cellStyle name="Percent 5 2 3" xfId="196"/>
    <cellStyle name="Percent 5 2 3 2" xfId="394"/>
    <cellStyle name="Percent 5 2 4" xfId="354"/>
    <cellStyle name="Percent 5 3" xfId="102"/>
    <cellStyle name="Percent 5 3 2" xfId="197"/>
    <cellStyle name="Percent 5 3 2 2" xfId="355"/>
    <cellStyle name="Percent 5 3 3" xfId="356"/>
    <cellStyle name="Percent 5 4" xfId="103"/>
    <cellStyle name="Percent 5 4 2" xfId="198"/>
    <cellStyle name="Percent 5 4 2 2" xfId="357"/>
    <cellStyle name="Percent 5 4 3" xfId="358"/>
    <cellStyle name="Percent 5 5" xfId="104"/>
    <cellStyle name="Percent 5 5 2" xfId="199"/>
    <cellStyle name="Percent 5 5 2 2" xfId="359"/>
    <cellStyle name="Percent 5 5 3" xfId="360"/>
    <cellStyle name="Percent 5 6" xfId="105"/>
    <cellStyle name="Percent 5 6 2" xfId="361"/>
    <cellStyle name="Percent 5 7" xfId="200"/>
    <cellStyle name="Percent 5 7 2" xfId="362"/>
    <cellStyle name="Percent 5 8" xfId="201"/>
    <cellStyle name="Percent 5 8 2" xfId="395"/>
    <cellStyle name="Percent 5 9" xfId="363"/>
    <cellStyle name="Percent 6" xfId="5"/>
    <cellStyle name="style_col_heading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4" sqref="A44"/>
    </sheetView>
  </sheetViews>
  <sheetFormatPr baseColWidth="10" defaultColWidth="8.83203125" defaultRowHeight="14.5" customHeight="1" x14ac:dyDescent="0.2"/>
  <cols>
    <col min="1" max="1" width="50.6640625" customWidth="1"/>
    <col min="2" max="10" width="10.6640625" customWidth="1"/>
    <col min="11" max="11" width="11.6640625" customWidth="1"/>
    <col min="12" max="19" width="10.6640625" customWidth="1"/>
  </cols>
  <sheetData>
    <row r="1" spans="1:20" ht="14.5" customHeight="1" x14ac:dyDescent="0.2">
      <c r="A1" s="1" t="s">
        <v>32</v>
      </c>
    </row>
    <row r="2" spans="1:20" ht="14.5" customHeight="1" x14ac:dyDescent="0.2">
      <c r="A2" s="1"/>
    </row>
    <row r="3" spans="1:20" ht="45" customHeight="1" x14ac:dyDescent="0.2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33</v>
      </c>
      <c r="L3" s="3" t="s">
        <v>9</v>
      </c>
      <c r="M3" s="3" t="s">
        <v>10</v>
      </c>
      <c r="N3" s="3" t="s">
        <v>11</v>
      </c>
      <c r="O3" s="3" t="s">
        <v>34</v>
      </c>
      <c r="P3" s="3" t="s">
        <v>12</v>
      </c>
      <c r="Q3" s="3" t="s">
        <v>13</v>
      </c>
      <c r="R3" s="3" t="s">
        <v>14</v>
      </c>
      <c r="S3" s="3" t="s">
        <v>15</v>
      </c>
    </row>
    <row r="4" spans="1:20" ht="14.5" customHeight="1" x14ac:dyDescent="0.2">
      <c r="A4" s="7" t="s">
        <v>19</v>
      </c>
    </row>
    <row r="5" spans="1:20" ht="14.5" customHeight="1" x14ac:dyDescent="0.2">
      <c r="A5" s="6" t="s">
        <v>20</v>
      </c>
      <c r="B5" s="5">
        <v>1999.8679999999999</v>
      </c>
      <c r="C5" s="5">
        <v>2099.9610000000002</v>
      </c>
      <c r="D5" s="5">
        <v>2086.3440390000001</v>
      </c>
      <c r="E5" s="5">
        <v>2087.31</v>
      </c>
      <c r="F5" s="5">
        <v>2082.9209999999998</v>
      </c>
      <c r="G5" s="5">
        <v>2062.0810000000001</v>
      </c>
      <c r="H5" s="5">
        <v>2062.0810000000001</v>
      </c>
      <c r="I5" s="5">
        <v>2062.0810000000001</v>
      </c>
      <c r="J5" s="5">
        <v>2127.0810000000001</v>
      </c>
      <c r="K5" s="5">
        <v>2000</v>
      </c>
      <c r="L5" s="5">
        <v>2126.7570000000001</v>
      </c>
      <c r="M5" s="5">
        <v>2222.627</v>
      </c>
      <c r="N5" s="5">
        <v>2278.3130000000001</v>
      </c>
      <c r="O5" s="5">
        <v>2205.558</v>
      </c>
      <c r="P5" s="5">
        <v>2358.2460000000001</v>
      </c>
      <c r="Q5" s="5">
        <v>2435</v>
      </c>
      <c r="R5" s="5">
        <v>2761</v>
      </c>
      <c r="S5" s="5">
        <v>2856</v>
      </c>
    </row>
    <row r="6" spans="1:20" ht="14.5" customHeight="1" x14ac:dyDescent="0.2">
      <c r="A6" s="6" t="s">
        <v>47</v>
      </c>
      <c r="B6" s="5">
        <v>2567</v>
      </c>
      <c r="C6" s="5">
        <v>2717</v>
      </c>
      <c r="D6" s="5">
        <v>2717</v>
      </c>
      <c r="E6" s="5">
        <v>2717</v>
      </c>
      <c r="F6" s="5">
        <v>2717</v>
      </c>
      <c r="G6" s="5">
        <v>2917</v>
      </c>
      <c r="H6" s="5">
        <v>2917</v>
      </c>
      <c r="I6" s="5">
        <v>2917</v>
      </c>
      <c r="J6" s="5">
        <v>2917</v>
      </c>
      <c r="K6" s="5">
        <v>0</v>
      </c>
      <c r="L6" s="5">
        <v>2917</v>
      </c>
      <c r="M6" s="5">
        <v>2917</v>
      </c>
      <c r="N6" s="5">
        <v>2917</v>
      </c>
      <c r="O6" s="5">
        <v>2917</v>
      </c>
      <c r="P6" s="5">
        <v>2917</v>
      </c>
      <c r="Q6" s="5">
        <v>2917</v>
      </c>
      <c r="R6" s="5">
        <v>2917</v>
      </c>
      <c r="S6" s="5">
        <v>2917</v>
      </c>
    </row>
    <row r="7" spans="1:20" ht="14.5" customHeight="1" x14ac:dyDescent="0.2">
      <c r="A7" s="7" t="s">
        <v>50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5" customHeight="1" x14ac:dyDescent="0.2">
      <c r="A8" s="12" t="s">
        <v>41</v>
      </c>
      <c r="B8" s="5">
        <f>+SUM(B9:B11)</f>
        <v>3239.9970000000003</v>
      </c>
      <c r="C8" s="5">
        <f t="shared" ref="C8:S8" si="0">+SUM(C9:C11)</f>
        <v>3307.0250000000001</v>
      </c>
      <c r="D8" s="5">
        <f t="shared" si="0"/>
        <v>3039.1849999999999</v>
      </c>
      <c r="E8" s="5">
        <f t="shared" si="0"/>
        <v>3059.6619999999998</v>
      </c>
      <c r="F8" s="5">
        <f t="shared" si="0"/>
        <v>3010.2750000000001</v>
      </c>
      <c r="G8" s="5">
        <f t="shared" si="0"/>
        <v>2892.8810000000003</v>
      </c>
      <c r="H8" s="5">
        <f t="shared" si="0"/>
        <v>2853.5810000000001</v>
      </c>
      <c r="I8" s="5">
        <f t="shared" si="0"/>
        <v>2969.4489999999996</v>
      </c>
      <c r="J8" s="5">
        <f t="shared" si="0"/>
        <v>2969.4489999999996</v>
      </c>
      <c r="K8" s="5">
        <f t="shared" si="0"/>
        <v>2920.5</v>
      </c>
      <c r="L8" s="5">
        <f t="shared" si="0"/>
        <v>2966.3049999999998</v>
      </c>
      <c r="M8" s="5">
        <f t="shared" si="0"/>
        <v>2657.297</v>
      </c>
      <c r="N8" s="5">
        <f t="shared" si="0"/>
        <v>2603.3150000000001</v>
      </c>
      <c r="O8" s="5">
        <f t="shared" si="0"/>
        <v>2467.59</v>
      </c>
      <c r="P8" s="5">
        <f t="shared" si="0"/>
        <v>2588.1080000000002</v>
      </c>
      <c r="Q8" s="5">
        <f t="shared" si="0"/>
        <v>2624.1080000000002</v>
      </c>
      <c r="R8" s="5">
        <f t="shared" si="0"/>
        <v>2709.8320000000003</v>
      </c>
      <c r="S8" s="5">
        <f t="shared" si="0"/>
        <v>2709.8320000000003</v>
      </c>
      <c r="T8" s="5"/>
    </row>
    <row r="9" spans="1:20" ht="14.5" customHeight="1" x14ac:dyDescent="0.2">
      <c r="A9" s="11" t="s">
        <v>36</v>
      </c>
      <c r="B9" s="5">
        <v>950</v>
      </c>
      <c r="C9" s="5">
        <v>945.37199999999996</v>
      </c>
      <c r="D9" s="5">
        <v>894.577</v>
      </c>
      <c r="E9" s="5">
        <v>893.19500000000005</v>
      </c>
      <c r="F9" s="5">
        <v>882.48599999999999</v>
      </c>
      <c r="G9" s="5">
        <v>840.58799999999997</v>
      </c>
      <c r="H9" s="5">
        <v>826.10500000000002</v>
      </c>
      <c r="I9" s="5">
        <v>861.54</v>
      </c>
      <c r="J9" s="5">
        <v>861.54</v>
      </c>
      <c r="K9" s="5">
        <v>495</v>
      </c>
      <c r="L9" s="5">
        <v>860.11599999999999</v>
      </c>
      <c r="M9" s="5">
        <v>769.57600000000002</v>
      </c>
      <c r="N9" s="5">
        <v>770.81100000000004</v>
      </c>
      <c r="O9" s="5">
        <v>730.62400000000002</v>
      </c>
      <c r="P9" s="5">
        <v>766.08</v>
      </c>
      <c r="Q9" s="5">
        <v>776.73599999999999</v>
      </c>
      <c r="R9" s="5">
        <v>815.55600000000004</v>
      </c>
      <c r="S9" s="5">
        <v>815.55600000000004</v>
      </c>
    </row>
    <row r="10" spans="1:20" ht="14.5" customHeight="1" x14ac:dyDescent="0.2">
      <c r="A10" s="11" t="s">
        <v>37</v>
      </c>
      <c r="B10" s="5">
        <v>1127.9649999999999</v>
      </c>
      <c r="C10" s="5">
        <v>1127.9649999999999</v>
      </c>
      <c r="D10" s="5">
        <v>994.45899999999995</v>
      </c>
      <c r="E10" s="5">
        <v>995.05899999999997</v>
      </c>
      <c r="F10" s="5">
        <v>980.80100000000004</v>
      </c>
      <c r="G10" s="5">
        <v>928.71600000000001</v>
      </c>
      <c r="H10" s="5">
        <v>915.43</v>
      </c>
      <c r="I10" s="5">
        <v>924.06899999999996</v>
      </c>
      <c r="J10" s="5">
        <v>924.06899999999996</v>
      </c>
      <c r="K10" s="5">
        <v>1188</v>
      </c>
      <c r="L10" s="5">
        <v>924.06899999999996</v>
      </c>
      <c r="M10" s="5">
        <v>825.91399999999999</v>
      </c>
      <c r="N10" s="5">
        <v>824.35299999999995</v>
      </c>
      <c r="O10" s="5">
        <v>781.375</v>
      </c>
      <c r="P10" s="5">
        <v>820.43</v>
      </c>
      <c r="Q10" s="5">
        <v>831.84199999999998</v>
      </c>
      <c r="R10" s="5">
        <v>873.41600000000005</v>
      </c>
      <c r="S10" s="5">
        <v>873.41600000000005</v>
      </c>
    </row>
    <row r="11" spans="1:20" ht="14.5" customHeight="1" x14ac:dyDescent="0.2">
      <c r="A11" s="11" t="s">
        <v>38</v>
      </c>
      <c r="B11" s="5">
        <v>1162.0319999999999</v>
      </c>
      <c r="C11" s="5">
        <v>1233.6880000000001</v>
      </c>
      <c r="D11" s="5">
        <v>1150.1489999999999</v>
      </c>
      <c r="E11" s="5">
        <v>1171.4079999999999</v>
      </c>
      <c r="F11" s="5">
        <v>1146.9880000000001</v>
      </c>
      <c r="G11" s="5">
        <v>1123.577</v>
      </c>
      <c r="H11" s="5">
        <v>1112.046</v>
      </c>
      <c r="I11" s="5">
        <v>1183.8399999999999</v>
      </c>
      <c r="J11" s="5">
        <v>1183.8399999999999</v>
      </c>
      <c r="K11" s="5">
        <v>1237.5</v>
      </c>
      <c r="L11" s="5">
        <v>1182.1199999999999</v>
      </c>
      <c r="M11" s="5">
        <v>1061.807</v>
      </c>
      <c r="N11" s="5">
        <v>1008.151</v>
      </c>
      <c r="O11" s="5">
        <v>955.59100000000001</v>
      </c>
      <c r="P11" s="5">
        <v>1001.598</v>
      </c>
      <c r="Q11" s="5">
        <v>1015.53</v>
      </c>
      <c r="R11" s="5">
        <v>1020.86</v>
      </c>
      <c r="S11" s="5">
        <v>1020.86</v>
      </c>
    </row>
    <row r="12" spans="1:20" ht="14.5" customHeight="1" x14ac:dyDescent="0.2">
      <c r="A12" s="12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ht="14.5" customHeight="1" x14ac:dyDescent="0.2">
      <c r="A13" s="11" t="s">
        <v>44</v>
      </c>
      <c r="B13" s="5">
        <v>561</v>
      </c>
      <c r="C13" s="5">
        <v>591</v>
      </c>
      <c r="D13" s="5">
        <v>587</v>
      </c>
      <c r="E13" s="5">
        <v>590</v>
      </c>
      <c r="F13" s="5">
        <v>585</v>
      </c>
      <c r="G13" s="5">
        <v>580</v>
      </c>
      <c r="H13" s="5">
        <v>580</v>
      </c>
      <c r="I13" s="5">
        <v>567</v>
      </c>
      <c r="J13" s="5">
        <v>567</v>
      </c>
      <c r="K13" s="5">
        <v>0</v>
      </c>
      <c r="L13" s="5">
        <v>640</v>
      </c>
      <c r="M13" s="5">
        <v>607</v>
      </c>
      <c r="N13" s="5">
        <v>606</v>
      </c>
      <c r="O13" s="5">
        <v>575</v>
      </c>
      <c r="P13" s="5">
        <v>578</v>
      </c>
      <c r="Q13" s="5">
        <v>583</v>
      </c>
      <c r="R13" s="5">
        <v>596</v>
      </c>
      <c r="S13" s="5">
        <v>596</v>
      </c>
    </row>
    <row r="14" spans="1:20" ht="14.5" customHeight="1" x14ac:dyDescent="0.2">
      <c r="A14" s="11" t="s">
        <v>43</v>
      </c>
      <c r="B14" s="5">
        <v>1237.5</v>
      </c>
      <c r="C14" s="5">
        <v>1314.5</v>
      </c>
      <c r="D14" s="5">
        <v>1325.826</v>
      </c>
      <c r="E14" s="5">
        <v>1327.846</v>
      </c>
      <c r="F14" s="5">
        <v>1326.107</v>
      </c>
      <c r="G14" s="5">
        <v>1296.306</v>
      </c>
      <c r="H14" s="5">
        <v>1296.306</v>
      </c>
      <c r="I14" s="5">
        <v>1271.694</v>
      </c>
      <c r="J14" s="5">
        <v>1271.694</v>
      </c>
      <c r="K14" s="5">
        <v>0</v>
      </c>
      <c r="L14" s="5">
        <v>1271.694</v>
      </c>
      <c r="M14" s="5">
        <v>1131.5029999999999</v>
      </c>
      <c r="N14" s="5">
        <v>1130.8589999999999</v>
      </c>
      <c r="O14" s="5">
        <v>1071.866</v>
      </c>
      <c r="P14" s="5">
        <v>1125.019</v>
      </c>
      <c r="Q14" s="5">
        <v>1125.019</v>
      </c>
      <c r="R14" s="5">
        <v>1125.019</v>
      </c>
      <c r="S14" s="5">
        <v>1125.019</v>
      </c>
    </row>
    <row r="15" spans="1:20" ht="14.5" customHeight="1" x14ac:dyDescent="0.2">
      <c r="A15" s="7" t="s">
        <v>51</v>
      </c>
      <c r="B15" s="5">
        <v>7033</v>
      </c>
      <c r="C15" s="5">
        <v>7462.085</v>
      </c>
      <c r="D15" s="5">
        <v>7773.1374999999998</v>
      </c>
      <c r="E15" s="5">
        <v>8193.1733999999997</v>
      </c>
      <c r="F15" s="5">
        <v>8604.9015999999992</v>
      </c>
      <c r="G15" s="5">
        <v>8988.6059999999998</v>
      </c>
      <c r="H15" s="5">
        <v>9177.5730000000003</v>
      </c>
      <c r="I15" s="5">
        <v>9610.9529999999995</v>
      </c>
      <c r="J15" s="5">
        <v>9803.5</v>
      </c>
      <c r="K15" s="5">
        <v>1090</v>
      </c>
      <c r="L15" s="5">
        <v>10527.5</v>
      </c>
      <c r="M15" s="5">
        <v>10481.494000000001</v>
      </c>
      <c r="N15" s="5">
        <v>10535.544</v>
      </c>
      <c r="O15" s="5">
        <v>10141.607</v>
      </c>
      <c r="P15" s="5">
        <v>10328.040000000001</v>
      </c>
      <c r="Q15" s="5">
        <v>10284.945</v>
      </c>
      <c r="R15" s="5">
        <v>10448.945</v>
      </c>
      <c r="S15" s="5">
        <v>10538.945</v>
      </c>
    </row>
    <row r="16" spans="1:20" ht="14.5" customHeight="1" x14ac:dyDescent="0.2">
      <c r="A16" s="7" t="s">
        <v>16</v>
      </c>
    </row>
    <row r="17" spans="1:20" ht="14.5" customHeight="1" x14ac:dyDescent="0.2">
      <c r="A17" s="6" t="s">
        <v>17</v>
      </c>
      <c r="B17" s="5">
        <v>1350</v>
      </c>
      <c r="C17" s="5">
        <v>1350</v>
      </c>
      <c r="D17" s="5">
        <v>1341.2</v>
      </c>
      <c r="E17" s="5">
        <v>1342</v>
      </c>
      <c r="F17" s="5">
        <v>1091.2</v>
      </c>
      <c r="G17" s="5">
        <v>886.8</v>
      </c>
      <c r="H17" s="5">
        <v>1083.8</v>
      </c>
      <c r="I17" s="5">
        <v>689.1</v>
      </c>
      <c r="J17" s="5">
        <v>689.1</v>
      </c>
      <c r="K17" s="5">
        <v>4000.0000000000005</v>
      </c>
      <c r="L17" s="5">
        <v>2100</v>
      </c>
      <c r="M17" s="5">
        <v>1522</v>
      </c>
      <c r="N17" s="5">
        <v>1466.5</v>
      </c>
      <c r="O17" s="5">
        <v>1376.1</v>
      </c>
      <c r="P17" s="5">
        <v>1448.9</v>
      </c>
      <c r="Q17" s="5">
        <v>1448.9</v>
      </c>
      <c r="R17" s="5">
        <v>1393.9</v>
      </c>
      <c r="S17" s="5">
        <v>1393.8869999999999</v>
      </c>
    </row>
    <row r="18" spans="1:20" ht="14.5" customHeight="1" x14ac:dyDescent="0.2">
      <c r="A18" s="6" t="s">
        <v>18</v>
      </c>
      <c r="B18" s="5">
        <v>825</v>
      </c>
      <c r="C18" s="5">
        <v>850</v>
      </c>
      <c r="D18" s="5">
        <v>844.5</v>
      </c>
      <c r="E18" s="5">
        <v>845</v>
      </c>
      <c r="F18" s="5">
        <v>843.2</v>
      </c>
      <c r="G18" s="5">
        <v>837.5</v>
      </c>
      <c r="H18" s="5">
        <v>837.5</v>
      </c>
      <c r="I18" s="5">
        <v>829</v>
      </c>
      <c r="J18" s="5">
        <v>829</v>
      </c>
      <c r="K18" s="5">
        <v>2000</v>
      </c>
      <c r="L18" s="5">
        <v>1387</v>
      </c>
      <c r="M18" s="5">
        <v>963.1</v>
      </c>
      <c r="N18" s="5">
        <v>917.9</v>
      </c>
      <c r="O18" s="5">
        <v>861.3</v>
      </c>
      <c r="P18" s="5">
        <v>906.9</v>
      </c>
      <c r="Q18" s="5">
        <v>906.9</v>
      </c>
      <c r="R18" s="5">
        <v>863.2</v>
      </c>
      <c r="S18" s="5">
        <v>863.23299999999995</v>
      </c>
    </row>
    <row r="19" spans="1:20" ht="14.5" customHeight="1" x14ac:dyDescent="0.2">
      <c r="A19" s="6" t="s">
        <v>52</v>
      </c>
      <c r="B19" s="5">
        <v>466.4</v>
      </c>
      <c r="C19" s="5">
        <v>458.9</v>
      </c>
      <c r="D19" s="5">
        <v>413.4</v>
      </c>
      <c r="E19" s="5">
        <v>425.1</v>
      </c>
      <c r="F19" s="5">
        <v>401.7</v>
      </c>
      <c r="G19" s="5">
        <v>280.8</v>
      </c>
      <c r="H19" s="5">
        <v>83.8</v>
      </c>
      <c r="I19" s="5">
        <v>177.2</v>
      </c>
      <c r="J19" s="5">
        <v>183.5</v>
      </c>
      <c r="K19" s="5">
        <v>0</v>
      </c>
      <c r="L19" s="5">
        <v>186.8</v>
      </c>
      <c r="M19" s="5">
        <v>20</v>
      </c>
      <c r="N19" s="5">
        <v>15</v>
      </c>
      <c r="O19" s="5">
        <v>14.2</v>
      </c>
      <c r="P19" s="5">
        <v>15</v>
      </c>
      <c r="Q19" s="5">
        <v>15</v>
      </c>
      <c r="R19" s="5">
        <v>30</v>
      </c>
      <c r="S19" s="5">
        <v>130</v>
      </c>
    </row>
    <row r="20" spans="1:20" ht="14.5" customHeight="1" x14ac:dyDescent="0.2">
      <c r="A20" s="6" t="s">
        <v>53</v>
      </c>
      <c r="B20" s="5"/>
      <c r="C20" s="5"/>
      <c r="D20" s="5"/>
      <c r="E20" s="5"/>
      <c r="F20" s="5"/>
      <c r="G20" s="5"/>
      <c r="H20" s="5"/>
      <c r="I20" s="5">
        <v>539</v>
      </c>
      <c r="J20" s="5">
        <v>538</v>
      </c>
      <c r="K20" s="5">
        <v>1380</v>
      </c>
      <c r="L20" s="5">
        <v>551</v>
      </c>
      <c r="M20" s="5">
        <v>516</v>
      </c>
      <c r="N20" s="5">
        <v>503</v>
      </c>
      <c r="O20" s="5">
        <v>474</v>
      </c>
      <c r="P20" s="5">
        <v>452</v>
      </c>
      <c r="Q20" s="5">
        <v>455</v>
      </c>
      <c r="R20" s="5">
        <v>512.36500000000001</v>
      </c>
      <c r="S20" s="5">
        <v>561.19000000000005</v>
      </c>
    </row>
    <row r="21" spans="1:20" ht="14.5" customHeight="1" x14ac:dyDescent="0.2">
      <c r="A21" s="7" t="s">
        <v>54</v>
      </c>
      <c r="B21" s="5">
        <v>27316.893</v>
      </c>
      <c r="C21" s="5">
        <v>32078.434000000001</v>
      </c>
      <c r="D21" s="5">
        <v>35113.252999999997</v>
      </c>
      <c r="E21" s="5">
        <v>36942.478000000003</v>
      </c>
      <c r="F21" s="5">
        <v>37530.256999999998</v>
      </c>
      <c r="G21" s="5">
        <v>36463.839999999997</v>
      </c>
      <c r="H21" s="5">
        <v>36767.919000000002</v>
      </c>
      <c r="I21" s="5">
        <v>37935.877</v>
      </c>
      <c r="J21" s="5">
        <v>38941.050999999999</v>
      </c>
      <c r="K21" s="5">
        <v>79920</v>
      </c>
      <c r="L21" s="5">
        <v>39034.506000000001</v>
      </c>
      <c r="M21" s="5">
        <v>38069.347999999998</v>
      </c>
      <c r="N21" s="5">
        <v>38019.771000000001</v>
      </c>
      <c r="O21" s="5">
        <v>36037.94</v>
      </c>
      <c r="P21" s="5">
        <v>37185.01</v>
      </c>
      <c r="Q21" s="5">
        <v>37086.453999999998</v>
      </c>
      <c r="R21" s="5">
        <v>38190.71</v>
      </c>
      <c r="S21" s="5">
        <v>38021.841000000008</v>
      </c>
      <c r="T21" s="10"/>
    </row>
    <row r="22" spans="1:20" ht="14.5" customHeight="1" x14ac:dyDescent="0.2">
      <c r="A22" s="6" t="s">
        <v>28</v>
      </c>
      <c r="B22" s="5">
        <v>8762.7209999999995</v>
      </c>
      <c r="C22" s="5">
        <v>10350</v>
      </c>
      <c r="D22" s="5">
        <v>11688.664000000001</v>
      </c>
      <c r="E22" s="5">
        <v>12342.308999999999</v>
      </c>
      <c r="F22" s="5">
        <v>12739.571</v>
      </c>
      <c r="G22" s="5">
        <v>12713.125</v>
      </c>
      <c r="H22" s="5">
        <v>12838.125</v>
      </c>
      <c r="I22" s="5">
        <v>13898.875</v>
      </c>
      <c r="J22" s="5">
        <v>14492.401</v>
      </c>
      <c r="K22" s="5">
        <v>10000</v>
      </c>
      <c r="L22" s="5">
        <v>14492.401</v>
      </c>
      <c r="M22" s="5">
        <v>14463.415999999999</v>
      </c>
      <c r="N22" s="5">
        <v>14516.457</v>
      </c>
      <c r="O22" s="5">
        <v>13760.218999999999</v>
      </c>
      <c r="P22" s="5">
        <v>14384.802</v>
      </c>
      <c r="Q22" s="5">
        <v>14409.802</v>
      </c>
      <c r="R22" s="5">
        <v>14889.192999999999</v>
      </c>
      <c r="S22" s="5">
        <v>15009.802</v>
      </c>
    </row>
    <row r="23" spans="1:20" ht="14.5" customHeight="1" x14ac:dyDescent="0.2">
      <c r="A23" s="6" t="s">
        <v>45</v>
      </c>
      <c r="B23" s="5">
        <v>7362.5950000000003</v>
      </c>
      <c r="C23" s="5">
        <v>8594.4240000000009</v>
      </c>
      <c r="D23" s="5">
        <v>9956.7070000000003</v>
      </c>
      <c r="E23" s="5">
        <v>11160.707</v>
      </c>
      <c r="F23" s="5">
        <v>11673.606</v>
      </c>
      <c r="G23" s="5">
        <v>11653.013000000001</v>
      </c>
      <c r="H23" s="5">
        <v>11802.867</v>
      </c>
      <c r="I23" s="5">
        <v>11993.683000000001</v>
      </c>
      <c r="J23" s="5">
        <v>12579.677</v>
      </c>
      <c r="K23" s="5">
        <v>12200</v>
      </c>
      <c r="L23" s="5">
        <v>12587.035</v>
      </c>
      <c r="M23" s="5">
        <v>12542.912</v>
      </c>
      <c r="N23" s="5">
        <v>12638.713</v>
      </c>
      <c r="O23" s="5">
        <v>11980.472</v>
      </c>
      <c r="P23" s="5">
        <v>12497.3</v>
      </c>
      <c r="Q23" s="5">
        <v>12522.358</v>
      </c>
      <c r="R23" s="5">
        <v>12976.858</v>
      </c>
      <c r="S23" s="5">
        <v>13064.358</v>
      </c>
    </row>
    <row r="24" spans="1:20" ht="14.5" customHeight="1" x14ac:dyDescent="0.2">
      <c r="A24" s="7" t="s">
        <v>39</v>
      </c>
      <c r="B24" s="5">
        <f>+B25+B26</f>
        <v>6199.1229999999996</v>
      </c>
      <c r="C24" s="5">
        <f t="shared" ref="C24:S24" si="1">+C25+C26</f>
        <v>6536.57</v>
      </c>
      <c r="D24" s="5">
        <f t="shared" si="1"/>
        <v>6667.5330000000004</v>
      </c>
      <c r="E24" s="5">
        <f t="shared" si="1"/>
        <v>6774.848</v>
      </c>
      <c r="F24" s="5">
        <f t="shared" si="1"/>
        <v>6843.1139999999996</v>
      </c>
      <c r="G24" s="5">
        <f t="shared" si="1"/>
        <v>6782.0619999999999</v>
      </c>
      <c r="H24" s="5">
        <f t="shared" si="1"/>
        <v>6888.5709999999999</v>
      </c>
      <c r="I24" s="5">
        <f t="shared" si="1"/>
        <v>6877.9750000000004</v>
      </c>
      <c r="J24" s="5">
        <f t="shared" si="1"/>
        <v>7112.7860000000001</v>
      </c>
      <c r="K24" s="5">
        <f t="shared" si="1"/>
        <v>2100</v>
      </c>
      <c r="L24" s="5">
        <f t="shared" si="1"/>
        <v>7234.7830000000004</v>
      </c>
      <c r="M24" s="5">
        <f t="shared" si="1"/>
        <v>7559.6329999999998</v>
      </c>
      <c r="N24" s="5">
        <f t="shared" si="1"/>
        <v>7968.5439999999999</v>
      </c>
      <c r="O24" s="5">
        <f t="shared" si="1"/>
        <v>7573.0950000000003</v>
      </c>
      <c r="P24" s="5">
        <f t="shared" si="1"/>
        <v>8597.8450000000012</v>
      </c>
      <c r="Q24" s="5">
        <f t="shared" si="1"/>
        <v>8598.0950000000012</v>
      </c>
      <c r="R24" s="5">
        <f t="shared" si="1"/>
        <v>9168.0949999999993</v>
      </c>
      <c r="S24" s="5">
        <f t="shared" si="1"/>
        <v>9253.0949999999993</v>
      </c>
    </row>
    <row r="25" spans="1:20" ht="14.5" customHeight="1" x14ac:dyDescent="0.2">
      <c r="A25" s="6" t="s">
        <v>24</v>
      </c>
      <c r="B25" s="5">
        <v>6199.1229999999996</v>
      </c>
      <c r="C25" s="5">
        <v>6536.57</v>
      </c>
      <c r="D25" s="5">
        <v>6667.5330000000004</v>
      </c>
      <c r="E25" s="5">
        <v>6774.848</v>
      </c>
      <c r="F25" s="5">
        <v>6843.1139999999996</v>
      </c>
      <c r="G25" s="5">
        <v>6782.0619999999999</v>
      </c>
      <c r="H25" s="5">
        <v>6888.5709999999999</v>
      </c>
      <c r="I25" s="5">
        <v>6877.9750000000004</v>
      </c>
      <c r="J25" s="5">
        <v>7112.7860000000001</v>
      </c>
      <c r="K25" s="5">
        <v>2100</v>
      </c>
      <c r="L25" s="5">
        <v>7234.7830000000004</v>
      </c>
      <c r="M25" s="5">
        <v>7559.6329999999998</v>
      </c>
      <c r="N25" s="5">
        <v>7968.5439999999999</v>
      </c>
      <c r="O25" s="5">
        <v>7573.0950000000003</v>
      </c>
      <c r="P25" s="5">
        <v>8097.8450000000003</v>
      </c>
      <c r="Q25" s="5">
        <v>8098.0950000000003</v>
      </c>
      <c r="R25" s="5">
        <v>8533.0949999999993</v>
      </c>
      <c r="S25" s="5">
        <v>8613.0949999999993</v>
      </c>
    </row>
    <row r="26" spans="1:20" ht="14.5" customHeight="1" x14ac:dyDescent="0.2">
      <c r="A26" s="6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500</v>
      </c>
      <c r="Q26" s="5">
        <v>500</v>
      </c>
      <c r="R26" s="5">
        <v>635</v>
      </c>
      <c r="S26" s="5">
        <v>640</v>
      </c>
    </row>
    <row r="27" spans="1:20" ht="14.5" customHeight="1" x14ac:dyDescent="0.2">
      <c r="A27" s="7" t="s">
        <v>21</v>
      </c>
      <c r="B27" s="5">
        <v>9007</v>
      </c>
      <c r="C27" s="5">
        <v>9485</v>
      </c>
      <c r="D27" s="5">
        <v>9845</v>
      </c>
      <c r="E27" s="5">
        <v>10185</v>
      </c>
      <c r="F27" s="5">
        <v>10236</v>
      </c>
      <c r="G27" s="5">
        <v>10546</v>
      </c>
      <c r="H27" s="5">
        <v>10598</v>
      </c>
      <c r="I27" s="5">
        <v>11112</v>
      </c>
      <c r="J27" s="5">
        <v>11602</v>
      </c>
      <c r="K27" s="5">
        <v>0</v>
      </c>
      <c r="L27" s="5">
        <v>12147</v>
      </c>
      <c r="M27" s="5">
        <v>12150</v>
      </c>
      <c r="N27" s="5">
        <v>11870</v>
      </c>
      <c r="O27" s="5">
        <v>11199</v>
      </c>
      <c r="P27" s="5">
        <v>11291</v>
      </c>
      <c r="Q27" s="5">
        <v>10945</v>
      </c>
      <c r="R27" s="5">
        <v>11235</v>
      </c>
      <c r="S27" s="5">
        <v>11235</v>
      </c>
    </row>
    <row r="28" spans="1:20" ht="14.5" customHeight="1" x14ac:dyDescent="0.2">
      <c r="A28" s="7" t="s">
        <v>27</v>
      </c>
      <c r="B28" s="5">
        <v>8625</v>
      </c>
      <c r="C28" s="5">
        <v>8947</v>
      </c>
      <c r="D28" s="5">
        <v>13514</v>
      </c>
      <c r="E28" s="5">
        <v>31817</v>
      </c>
      <c r="F28" s="5">
        <v>14953</v>
      </c>
      <c r="G28" s="5">
        <v>15187</v>
      </c>
      <c r="H28" s="5">
        <v>17390</v>
      </c>
      <c r="I28" s="5">
        <v>19216</v>
      </c>
      <c r="J28" s="5">
        <v>26049</v>
      </c>
      <c r="K28" s="5">
        <v>0</v>
      </c>
      <c r="L28" s="5">
        <v>25445</v>
      </c>
      <c r="M28" s="5">
        <v>22492</v>
      </c>
      <c r="N28" s="5">
        <v>23517</v>
      </c>
      <c r="O28" s="5">
        <v>24075</v>
      </c>
      <c r="P28" s="5">
        <v>24565</v>
      </c>
      <c r="Q28" s="5">
        <v>26663</v>
      </c>
      <c r="R28" s="5">
        <v>26877</v>
      </c>
      <c r="S28" s="5">
        <v>29196</v>
      </c>
    </row>
    <row r="29" spans="1:20" ht="14.5" customHeight="1" x14ac:dyDescent="0.2">
      <c r="A29" s="7" t="s">
        <v>35</v>
      </c>
      <c r="L29" s="9"/>
      <c r="M29" s="9"/>
      <c r="N29" s="9"/>
      <c r="O29" s="9"/>
      <c r="P29" s="9"/>
      <c r="Q29" s="9"/>
      <c r="R29" s="9"/>
    </row>
    <row r="30" spans="1:20" ht="14.5" customHeight="1" x14ac:dyDescent="0.2">
      <c r="A30" s="6" t="s">
        <v>22</v>
      </c>
      <c r="B30" s="5">
        <v>398</v>
      </c>
      <c r="C30" s="5">
        <v>388</v>
      </c>
      <c r="D30" s="5">
        <v>340</v>
      </c>
      <c r="E30" s="5">
        <v>410</v>
      </c>
      <c r="F30" s="5">
        <v>346</v>
      </c>
      <c r="G30" s="5">
        <v>336</v>
      </c>
      <c r="H30" s="5">
        <v>292</v>
      </c>
      <c r="I30" s="5">
        <v>280</v>
      </c>
      <c r="J30" s="5">
        <v>234</v>
      </c>
      <c r="K30" s="5">
        <v>589</v>
      </c>
      <c r="L30" s="5">
        <v>229</v>
      </c>
      <c r="M30" s="5">
        <v>185</v>
      </c>
      <c r="N30" s="5">
        <v>140</v>
      </c>
      <c r="O30" s="5">
        <v>136.185</v>
      </c>
      <c r="P30" s="5">
        <v>144</v>
      </c>
      <c r="Q30" s="5">
        <v>138</v>
      </c>
      <c r="R30" s="5">
        <v>193</v>
      </c>
      <c r="S30" s="5">
        <v>209.35300000000001</v>
      </c>
    </row>
    <row r="31" spans="1:20" ht="14.5" customHeight="1" x14ac:dyDescent="0.2">
      <c r="A31" s="6" t="s">
        <v>23</v>
      </c>
      <c r="B31" s="5">
        <v>1393</v>
      </c>
      <c r="C31" s="5">
        <v>1486</v>
      </c>
      <c r="D31" s="5">
        <v>1565</v>
      </c>
      <c r="E31" s="5">
        <v>1620</v>
      </c>
      <c r="F31" s="5">
        <v>1688</v>
      </c>
      <c r="G31" s="5">
        <v>1719</v>
      </c>
      <c r="H31" s="5">
        <v>1764</v>
      </c>
      <c r="I31" s="5">
        <v>1971</v>
      </c>
      <c r="J31" s="5">
        <v>2132</v>
      </c>
      <c r="K31" s="5">
        <v>146</v>
      </c>
      <c r="L31" s="5">
        <v>2262</v>
      </c>
      <c r="M31" s="5">
        <v>2250</v>
      </c>
      <c r="N31" s="5">
        <v>2236</v>
      </c>
      <c r="O31" s="5">
        <v>2097</v>
      </c>
      <c r="P31" s="5">
        <v>2237</v>
      </c>
      <c r="Q31" s="5">
        <v>2278</v>
      </c>
      <c r="R31" s="5">
        <v>2370</v>
      </c>
      <c r="S31" s="5">
        <v>2425.018</v>
      </c>
    </row>
    <row r="32" spans="1:20" ht="14.5" customHeight="1" x14ac:dyDescent="0.2">
      <c r="A32" s="7" t="s">
        <v>25</v>
      </c>
      <c r="B32" s="5">
        <v>292.34100000000001</v>
      </c>
      <c r="C32" s="5">
        <v>292.50299999999999</v>
      </c>
      <c r="D32" s="5">
        <v>293.79500000000002</v>
      </c>
      <c r="E32" s="5">
        <v>294.95400000000001</v>
      </c>
      <c r="F32" s="5">
        <v>263.37299999999999</v>
      </c>
      <c r="G32" s="5">
        <v>206.78700000000001</v>
      </c>
      <c r="H32" s="5">
        <v>204.95599999999999</v>
      </c>
      <c r="I32" s="5">
        <v>142.935</v>
      </c>
      <c r="J32" s="5">
        <v>128.83699999999999</v>
      </c>
      <c r="K32" s="5">
        <v>292.31099999999998</v>
      </c>
      <c r="L32" s="5">
        <v>112.994</v>
      </c>
      <c r="M32" s="5">
        <v>140.50899999999999</v>
      </c>
      <c r="N32" s="5">
        <v>70.825999999999993</v>
      </c>
      <c r="O32" s="5">
        <v>52.779000000000003</v>
      </c>
      <c r="P32" s="5">
        <v>55.284999999999997</v>
      </c>
      <c r="Q32" s="5">
        <v>74.501000000000005</v>
      </c>
      <c r="R32" s="5">
        <v>138.245</v>
      </c>
      <c r="S32" s="5">
        <v>133.25700000000001</v>
      </c>
    </row>
    <row r="33" spans="1:20" ht="14.5" customHeight="1" x14ac:dyDescent="0.2">
      <c r="A33" s="7" t="s">
        <v>55</v>
      </c>
      <c r="B33" s="5">
        <f>+B34+B35</f>
        <v>429</v>
      </c>
      <c r="C33" s="5">
        <f t="shared" ref="C33:S33" si="2">+C34+C35</f>
        <v>479</v>
      </c>
      <c r="D33" s="5">
        <f t="shared" si="2"/>
        <v>551</v>
      </c>
      <c r="E33" s="5">
        <f t="shared" si="2"/>
        <v>609</v>
      </c>
      <c r="F33" s="5">
        <f t="shared" si="2"/>
        <v>745</v>
      </c>
      <c r="G33" s="5">
        <f t="shared" si="2"/>
        <v>801</v>
      </c>
      <c r="H33" s="5">
        <f t="shared" si="2"/>
        <v>893</v>
      </c>
      <c r="I33" s="5">
        <f t="shared" si="2"/>
        <v>1437</v>
      </c>
      <c r="J33" s="5">
        <f t="shared" si="2"/>
        <v>4139</v>
      </c>
      <c r="K33" s="5">
        <f t="shared" si="2"/>
        <v>0</v>
      </c>
      <c r="L33" s="5">
        <f t="shared" si="2"/>
        <v>7096</v>
      </c>
      <c r="M33" s="5">
        <f t="shared" si="2"/>
        <v>-636</v>
      </c>
      <c r="N33" s="5">
        <f t="shared" si="2"/>
        <v>942</v>
      </c>
      <c r="O33" s="5">
        <f t="shared" si="2"/>
        <v>858</v>
      </c>
      <c r="P33" s="5">
        <f t="shared" si="2"/>
        <v>944</v>
      </c>
      <c r="Q33" s="5">
        <f t="shared" si="2"/>
        <v>1086</v>
      </c>
      <c r="R33" s="5">
        <f t="shared" si="2"/>
        <v>1368</v>
      </c>
      <c r="S33" s="5">
        <f t="shared" si="2"/>
        <v>1477.42</v>
      </c>
    </row>
    <row r="34" spans="1:20" ht="14.5" customHeight="1" x14ac:dyDescent="0.2">
      <c r="A34" s="6" t="s">
        <v>29</v>
      </c>
      <c r="B34" s="5">
        <v>157</v>
      </c>
      <c r="C34" s="5">
        <v>169</v>
      </c>
      <c r="D34" s="5">
        <v>182</v>
      </c>
      <c r="E34" s="5">
        <v>193</v>
      </c>
      <c r="F34" s="5">
        <v>196</v>
      </c>
      <c r="G34" s="5">
        <v>195</v>
      </c>
      <c r="H34" s="5">
        <v>197</v>
      </c>
      <c r="I34" s="5">
        <v>203</v>
      </c>
      <c r="J34" s="5">
        <v>234</v>
      </c>
      <c r="K34" s="5">
        <v>0</v>
      </c>
      <c r="L34" s="5">
        <v>259</v>
      </c>
      <c r="M34" s="5">
        <v>258</v>
      </c>
      <c r="N34" s="5">
        <v>253</v>
      </c>
      <c r="O34" s="5">
        <v>238</v>
      </c>
      <c r="P34" s="5">
        <v>252</v>
      </c>
      <c r="Q34" s="5">
        <v>251</v>
      </c>
      <c r="R34" s="5">
        <v>270</v>
      </c>
      <c r="S34" s="5">
        <v>280</v>
      </c>
      <c r="T34" s="9"/>
    </row>
    <row r="35" spans="1:20" ht="14.5" customHeight="1" x14ac:dyDescent="0.2">
      <c r="A35" s="6" t="s">
        <v>30</v>
      </c>
      <c r="B35" s="5">
        <v>272</v>
      </c>
      <c r="C35" s="5">
        <v>310</v>
      </c>
      <c r="D35" s="5">
        <v>369</v>
      </c>
      <c r="E35" s="5">
        <v>416</v>
      </c>
      <c r="F35" s="5">
        <v>549</v>
      </c>
      <c r="G35" s="5">
        <v>606</v>
      </c>
      <c r="H35" s="5">
        <v>696</v>
      </c>
      <c r="I35" s="5">
        <v>1234</v>
      </c>
      <c r="J35" s="5">
        <v>3905</v>
      </c>
      <c r="K35" s="5">
        <v>0</v>
      </c>
      <c r="L35" s="5">
        <v>6837</v>
      </c>
      <c r="M35" s="5">
        <v>-894</v>
      </c>
      <c r="N35" s="5">
        <v>689</v>
      </c>
      <c r="O35" s="5">
        <v>620</v>
      </c>
      <c r="P35" s="5">
        <v>692</v>
      </c>
      <c r="Q35" s="5">
        <v>835</v>
      </c>
      <c r="R35" s="5">
        <v>1098</v>
      </c>
      <c r="S35" s="5">
        <v>1197.42</v>
      </c>
    </row>
    <row r="37" spans="1:20" ht="14.5" customHeight="1" x14ac:dyDescent="0.2">
      <c r="A37" s="8" t="s">
        <v>48</v>
      </c>
    </row>
    <row r="38" spans="1:20" ht="14.5" customHeight="1" x14ac:dyDescent="0.2">
      <c r="A38" s="15" t="s">
        <v>46</v>
      </c>
    </row>
    <row r="39" spans="1:20" ht="14.5" customHeight="1" x14ac:dyDescent="0.2">
      <c r="A39" s="15" t="s">
        <v>49</v>
      </c>
    </row>
    <row r="40" spans="1:20" ht="14.5" customHeight="1" x14ac:dyDescent="0.2">
      <c r="A40" s="15" t="s">
        <v>56</v>
      </c>
    </row>
    <row r="41" spans="1:20" ht="14.5" customHeight="1" x14ac:dyDescent="0.2">
      <c r="A41" s="15" t="s">
        <v>57</v>
      </c>
      <c r="K41" s="14"/>
    </row>
    <row r="42" spans="1:20" ht="14.5" customHeight="1" x14ac:dyDescent="0.2">
      <c r="A42" s="15" t="s">
        <v>58</v>
      </c>
    </row>
    <row r="43" spans="1:20" ht="14.5" customHeight="1" x14ac:dyDescent="0.2">
      <c r="A43" s="15" t="s">
        <v>61</v>
      </c>
    </row>
    <row r="44" spans="1:20" ht="14.5" customHeight="1" x14ac:dyDescent="0.2">
      <c r="A44" s="15" t="s">
        <v>59</v>
      </c>
    </row>
    <row r="45" spans="1:20" ht="14.5" customHeight="1" x14ac:dyDescent="0.2">
      <c r="A45" s="15" t="s">
        <v>60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2" sqref="C52"/>
    </sheetView>
  </sheetViews>
  <sheetFormatPr baseColWidth="10" defaultColWidth="8.83203125" defaultRowHeight="14.5" customHeight="1" x14ac:dyDescent="0.2"/>
  <cols>
    <col min="1" max="1" width="50.6640625" customWidth="1"/>
    <col min="2" max="10" width="10.6640625" customWidth="1"/>
    <col min="11" max="11" width="11.6640625" customWidth="1"/>
    <col min="12" max="19" width="10.6640625" customWidth="1"/>
  </cols>
  <sheetData>
    <row r="1" spans="1:20" ht="14.5" customHeight="1" x14ac:dyDescent="0.2">
      <c r="A1" s="1" t="s">
        <v>31</v>
      </c>
    </row>
    <row r="2" spans="1:20" ht="14.5" customHeight="1" x14ac:dyDescent="0.2">
      <c r="A2" s="1"/>
    </row>
    <row r="3" spans="1:20" ht="45" customHeight="1" x14ac:dyDescent="0.2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33</v>
      </c>
      <c r="L3" s="3" t="s">
        <v>9</v>
      </c>
      <c r="M3" s="3" t="s">
        <v>10</v>
      </c>
      <c r="N3" s="3" t="s">
        <v>11</v>
      </c>
      <c r="O3" s="3" t="s">
        <v>34</v>
      </c>
      <c r="P3" s="3" t="s">
        <v>12</v>
      </c>
      <c r="Q3" s="3" t="s">
        <v>13</v>
      </c>
      <c r="R3" s="3" t="s">
        <v>14</v>
      </c>
      <c r="S3" s="3" t="s">
        <v>15</v>
      </c>
    </row>
    <row r="4" spans="1:20" ht="14.5" customHeight="1" x14ac:dyDescent="0.2">
      <c r="A4" s="7" t="s">
        <v>19</v>
      </c>
      <c r="B4" s="16" t="s">
        <v>40</v>
      </c>
      <c r="C4" s="16" t="s">
        <v>40</v>
      </c>
      <c r="D4" s="16" t="s">
        <v>40</v>
      </c>
      <c r="E4" s="16" t="s">
        <v>40</v>
      </c>
      <c r="F4" s="16" t="s">
        <v>40</v>
      </c>
      <c r="G4" s="16" t="s">
        <v>40</v>
      </c>
      <c r="H4" s="16" t="s">
        <v>40</v>
      </c>
      <c r="I4" s="16" t="s">
        <v>40</v>
      </c>
      <c r="J4" s="16" t="s">
        <v>40</v>
      </c>
      <c r="K4" s="16" t="s">
        <v>40</v>
      </c>
      <c r="L4" s="16" t="s">
        <v>40</v>
      </c>
      <c r="M4" s="16" t="s">
        <v>40</v>
      </c>
      <c r="N4" s="16" t="s">
        <v>40</v>
      </c>
      <c r="O4" s="16" t="s">
        <v>40</v>
      </c>
      <c r="P4" s="16" t="s">
        <v>40</v>
      </c>
      <c r="Q4" s="16" t="s">
        <v>40</v>
      </c>
      <c r="R4" s="16" t="s">
        <v>40</v>
      </c>
      <c r="S4" s="16" t="s">
        <v>40</v>
      </c>
    </row>
    <row r="5" spans="1:20" ht="14.5" customHeight="1" x14ac:dyDescent="0.2">
      <c r="A5" s="6" t="s">
        <v>20</v>
      </c>
      <c r="B5" s="5">
        <v>2771.2391844815493</v>
      </c>
      <c r="C5" s="5">
        <v>2867.3060695080781</v>
      </c>
      <c r="D5" s="5">
        <v>2782.8787683599999</v>
      </c>
      <c r="E5" s="5">
        <v>2721.0305442338067</v>
      </c>
      <c r="F5" s="5">
        <v>2629.1794872645828</v>
      </c>
      <c r="G5" s="5">
        <v>2510.4373424989762</v>
      </c>
      <c r="H5" s="5">
        <v>2452.6695439823566</v>
      </c>
      <c r="I5" s="5">
        <v>2348.355837181583</v>
      </c>
      <c r="J5" s="5">
        <v>2430.1570935322266</v>
      </c>
      <c r="K5" s="5">
        <v>2284.9690195457779</v>
      </c>
      <c r="L5" s="5">
        <v>2389.7121526215142</v>
      </c>
      <c r="M5" s="5">
        <v>2432.8665016173995</v>
      </c>
      <c r="N5" s="5">
        <v>2435.0121242223963</v>
      </c>
      <c r="O5" s="5">
        <v>2319.4270071621181</v>
      </c>
      <c r="P5" s="5">
        <v>2440.5374048188705</v>
      </c>
      <c r="Q5" s="5">
        <v>2512.0601257365211</v>
      </c>
      <c r="R5" s="5">
        <v>2822.1488501538015</v>
      </c>
      <c r="S5" s="5">
        <v>2856</v>
      </c>
    </row>
    <row r="6" spans="1:20" ht="14.5" customHeight="1" x14ac:dyDescent="0.2">
      <c r="A6" s="6" t="s">
        <v>47</v>
      </c>
      <c r="B6" s="5">
        <v>3557.1202632194413</v>
      </c>
      <c r="C6" s="5">
        <v>3709.8167970040622</v>
      </c>
      <c r="D6" s="5">
        <v>3624.0818735045254</v>
      </c>
      <c r="E6" s="5">
        <v>3541.8984188660302</v>
      </c>
      <c r="F6" s="5">
        <v>3429.5494965473349</v>
      </c>
      <c r="G6" s="5">
        <v>3551.2405807868431</v>
      </c>
      <c r="H6" s="5">
        <v>3469.5228072013338</v>
      </c>
      <c r="I6" s="5">
        <v>3321.961638295817</v>
      </c>
      <c r="J6" s="5">
        <v>3332.6273150075167</v>
      </c>
      <c r="K6" s="5">
        <v>0</v>
      </c>
      <c r="L6" s="5">
        <v>3277.661881069138</v>
      </c>
      <c r="M6" s="5">
        <v>3192.9206228566263</v>
      </c>
      <c r="N6" s="5">
        <v>3117.6271067042717</v>
      </c>
      <c r="O6" s="5">
        <v>3067.5994827122654</v>
      </c>
      <c r="P6" s="5">
        <v>3018.7892229464801</v>
      </c>
      <c r="Q6" s="5">
        <v>3009.3139165393973</v>
      </c>
      <c r="R6" s="5">
        <v>2981.6038377032373</v>
      </c>
      <c r="S6" s="5">
        <v>2917</v>
      </c>
    </row>
    <row r="7" spans="1:20" ht="14.5" customHeight="1" x14ac:dyDescent="0.2">
      <c r="A7" s="7" t="s">
        <v>50</v>
      </c>
      <c r="B7" s="5" t="s">
        <v>40</v>
      </c>
      <c r="C7" s="5" t="s">
        <v>40</v>
      </c>
      <c r="D7" s="5" t="s">
        <v>40</v>
      </c>
      <c r="E7" s="5" t="s">
        <v>40</v>
      </c>
      <c r="F7" s="5" t="s">
        <v>40</v>
      </c>
      <c r="G7" s="5" t="s">
        <v>40</v>
      </c>
      <c r="H7" s="5" t="s">
        <v>40</v>
      </c>
      <c r="I7" s="5" t="s">
        <v>40</v>
      </c>
      <c r="J7" s="5" t="s">
        <v>40</v>
      </c>
      <c r="K7" s="5" t="s">
        <v>40</v>
      </c>
      <c r="L7" s="5" t="s">
        <v>40</v>
      </c>
      <c r="M7" s="5" t="s">
        <v>40</v>
      </c>
      <c r="N7" s="5" t="s">
        <v>40</v>
      </c>
      <c r="O7" s="5" t="s">
        <v>40</v>
      </c>
      <c r="P7" s="5" t="s">
        <v>40</v>
      </c>
      <c r="Q7" s="5" t="s">
        <v>40</v>
      </c>
      <c r="R7" s="5" t="s">
        <v>40</v>
      </c>
      <c r="S7" s="5" t="s">
        <v>40</v>
      </c>
      <c r="T7" s="5"/>
    </row>
    <row r="8" spans="1:20" s="13" customFormat="1" ht="14.5" customHeight="1" x14ac:dyDescent="0.2">
      <c r="A8" s="12" t="s">
        <v>41</v>
      </c>
      <c r="B8" s="5">
        <v>4489.6996421777176</v>
      </c>
      <c r="C8" s="5">
        <v>4515.4423603652413</v>
      </c>
      <c r="D8" s="5">
        <v>4053.8296903668943</v>
      </c>
      <c r="E8" s="5">
        <v>3988.5947736711355</v>
      </c>
      <c r="F8" s="5">
        <v>3799.737618961733</v>
      </c>
      <c r="G8" s="5">
        <v>3521.8774091831415</v>
      </c>
      <c r="H8" s="5">
        <v>3394.0913135743535</v>
      </c>
      <c r="I8" s="5">
        <v>3381.6920345820622</v>
      </c>
      <c r="J8" s="5">
        <v>3392.5494850605946</v>
      </c>
      <c r="K8" s="5">
        <v>3336.6260107917219</v>
      </c>
      <c r="L8" s="5">
        <v>3333.0630188977675</v>
      </c>
      <c r="M8" s="5">
        <v>2908.6521742732411</v>
      </c>
      <c r="N8" s="5">
        <v>2782.3672990366235</v>
      </c>
      <c r="O8" s="5">
        <v>2594.9872497586421</v>
      </c>
      <c r="P8" s="5">
        <v>2678.4204793354711</v>
      </c>
      <c r="Q8" s="5">
        <v>2707.152801817746</v>
      </c>
      <c r="R8" s="5">
        <v>2769.8476142375866</v>
      </c>
      <c r="S8" s="5">
        <v>2709.8320000000003</v>
      </c>
      <c r="T8" s="5"/>
    </row>
    <row r="9" spans="1:20" s="13" customFormat="1" ht="14.5" customHeight="1" x14ac:dyDescent="0.2">
      <c r="A9" s="11" t="s">
        <v>36</v>
      </c>
      <c r="B9" s="5">
        <v>1316.4254967115189</v>
      </c>
      <c r="C9" s="5">
        <v>1290.8196264325816</v>
      </c>
      <c r="D9" s="5">
        <v>1193.2352926588362</v>
      </c>
      <c r="E9" s="5">
        <v>1164.3746625833801</v>
      </c>
      <c r="F9" s="5">
        <v>1113.9232304048846</v>
      </c>
      <c r="G9" s="5">
        <v>1023.3562623662841</v>
      </c>
      <c r="H9" s="5">
        <v>982.58146679570029</v>
      </c>
      <c r="I9" s="5">
        <v>981.14598212457258</v>
      </c>
      <c r="J9" s="5">
        <v>984.29610454973465</v>
      </c>
      <c r="K9" s="5">
        <v>565.52983233758005</v>
      </c>
      <c r="L9" s="5">
        <v>966.46192200811197</v>
      </c>
      <c r="M9" s="5">
        <v>842.37061407456667</v>
      </c>
      <c r="N9" s="5">
        <v>823.82628308050278</v>
      </c>
      <c r="O9" s="5">
        <v>768.34480783584718</v>
      </c>
      <c r="P9" s="5">
        <v>792.81249499994499</v>
      </c>
      <c r="Q9" s="5">
        <v>801.31726235075257</v>
      </c>
      <c r="R9" s="5">
        <v>833.61840914017887</v>
      </c>
      <c r="S9" s="5">
        <v>815.55600000000004</v>
      </c>
    </row>
    <row r="10" spans="1:20" s="13" customFormat="1" ht="14.5" customHeight="1" x14ac:dyDescent="0.2">
      <c r="A10" s="11" t="s">
        <v>37</v>
      </c>
      <c r="B10" s="5">
        <v>1563.0335635770614</v>
      </c>
      <c r="C10" s="5">
        <v>1540.1337885287769</v>
      </c>
      <c r="D10" s="5">
        <v>1326.4633183082212</v>
      </c>
      <c r="E10" s="5">
        <v>1297.1652185419259</v>
      </c>
      <c r="F10" s="5">
        <v>1238.0219270383227</v>
      </c>
      <c r="G10" s="5">
        <v>1130.6458509516742</v>
      </c>
      <c r="H10" s="5">
        <v>1088.825938771449</v>
      </c>
      <c r="I10" s="5">
        <v>1052.355765902769</v>
      </c>
      <c r="J10" s="5">
        <v>1055.7345184613237</v>
      </c>
      <c r="K10" s="5">
        <v>1357.271597610192</v>
      </c>
      <c r="L10" s="5">
        <v>1038.3221586485008</v>
      </c>
      <c r="M10" s="5">
        <v>904.03765625848735</v>
      </c>
      <c r="N10" s="5">
        <v>881.05082560609753</v>
      </c>
      <c r="O10" s="5">
        <v>821.71599101964216</v>
      </c>
      <c r="P10" s="5">
        <v>849.05904771408314</v>
      </c>
      <c r="Q10" s="5">
        <v>858.16719470756436</v>
      </c>
      <c r="R10" s="5">
        <v>892.75985516332219</v>
      </c>
      <c r="S10" s="5">
        <v>873.41600000000005</v>
      </c>
    </row>
    <row r="11" spans="1:20" s="13" customFormat="1" ht="14.5" customHeight="1" x14ac:dyDescent="0.2">
      <c r="A11" s="11" t="s">
        <v>38</v>
      </c>
      <c r="B11" s="5">
        <v>1610.2405818891366</v>
      </c>
      <c r="C11" s="5">
        <v>1684.4889454038823</v>
      </c>
      <c r="D11" s="5">
        <v>1534.1310793998366</v>
      </c>
      <c r="E11" s="5">
        <v>1527.0548925458293</v>
      </c>
      <c r="F11" s="5">
        <v>1447.7924615185259</v>
      </c>
      <c r="G11" s="5">
        <v>1367.875295865183</v>
      </c>
      <c r="H11" s="5">
        <v>1322.6839080072041</v>
      </c>
      <c r="I11" s="5">
        <v>1348.1902865547206</v>
      </c>
      <c r="J11" s="5">
        <v>1352.5188620495367</v>
      </c>
      <c r="K11" s="5">
        <v>1413.8245808439499</v>
      </c>
      <c r="L11" s="5">
        <v>1328.2789382411549</v>
      </c>
      <c r="M11" s="5">
        <v>1162.2439039401872</v>
      </c>
      <c r="N11" s="5">
        <v>1077.4901903500233</v>
      </c>
      <c r="O11" s="5">
        <v>1004.9264509031527</v>
      </c>
      <c r="P11" s="5">
        <v>1036.5489366214426</v>
      </c>
      <c r="Q11" s="5">
        <v>1047.6683447594289</v>
      </c>
      <c r="R11" s="5">
        <v>1043.4693499340854</v>
      </c>
      <c r="S11" s="5">
        <v>1020.86</v>
      </c>
    </row>
    <row r="12" spans="1:20" s="13" customFormat="1" ht="14.5" customHeight="1" x14ac:dyDescent="0.2">
      <c r="A12" s="12" t="s">
        <v>42</v>
      </c>
      <c r="B12" s="5" t="s">
        <v>40</v>
      </c>
      <c r="C12" s="5" t="s">
        <v>40</v>
      </c>
      <c r="D12" s="5" t="s">
        <v>40</v>
      </c>
      <c r="E12" s="5" t="s">
        <v>40</v>
      </c>
      <c r="F12" s="5" t="s">
        <v>40</v>
      </c>
      <c r="G12" s="5" t="s">
        <v>40</v>
      </c>
      <c r="H12" s="5" t="s">
        <v>40</v>
      </c>
      <c r="I12" s="5" t="s">
        <v>40</v>
      </c>
      <c r="J12" s="5" t="s">
        <v>40</v>
      </c>
      <c r="K12" s="5" t="s">
        <v>40</v>
      </c>
      <c r="L12" s="5" t="s">
        <v>40</v>
      </c>
      <c r="M12" s="5" t="s">
        <v>40</v>
      </c>
      <c r="N12" s="5" t="s">
        <v>40</v>
      </c>
      <c r="O12" s="5" t="s">
        <v>40</v>
      </c>
      <c r="P12" s="5" t="s">
        <v>40</v>
      </c>
      <c r="Q12" s="5" t="s">
        <v>40</v>
      </c>
      <c r="R12" s="5" t="s">
        <v>40</v>
      </c>
      <c r="S12" s="5" t="s">
        <v>40</v>
      </c>
    </row>
    <row r="13" spans="1:20" s="13" customFormat="1" ht="14.5" customHeight="1" x14ac:dyDescent="0.2">
      <c r="A13" s="11" t="s">
        <v>44</v>
      </c>
      <c r="B13" s="5">
        <v>777.3838985843812</v>
      </c>
      <c r="C13" s="5">
        <v>806.95683733139526</v>
      </c>
      <c r="D13" s="5">
        <v>782.97241801514781</v>
      </c>
      <c r="E13" s="5">
        <v>769.12773909862267</v>
      </c>
      <c r="F13" s="5">
        <v>738.41974806043095</v>
      </c>
      <c r="G13" s="5">
        <v>706.10885733848784</v>
      </c>
      <c r="H13" s="5">
        <v>689.86055131188675</v>
      </c>
      <c r="I13" s="5">
        <v>645.71554642225863</v>
      </c>
      <c r="J13" s="5">
        <v>647.78871704122798</v>
      </c>
      <c r="K13" s="5">
        <v>0</v>
      </c>
      <c r="L13" s="5">
        <v>719.13047784855951</v>
      </c>
      <c r="M13" s="5">
        <v>664.41646145833806</v>
      </c>
      <c r="N13" s="5">
        <v>647.67981716242332</v>
      </c>
      <c r="O13" s="5">
        <v>604.6862195953214</v>
      </c>
      <c r="P13" s="5">
        <v>598.16941064897685</v>
      </c>
      <c r="Q13" s="5">
        <v>601.45012456032521</v>
      </c>
      <c r="R13" s="5">
        <v>609.19982422733267</v>
      </c>
      <c r="S13" s="5">
        <v>596</v>
      </c>
    </row>
    <row r="14" spans="1:20" s="13" customFormat="1" ht="14.5" customHeight="1" x14ac:dyDescent="0.2">
      <c r="A14" s="11" t="s">
        <v>43</v>
      </c>
      <c r="B14" s="5">
        <v>1714.8174233478996</v>
      </c>
      <c r="C14" s="5">
        <v>1794.8303936922487</v>
      </c>
      <c r="D14" s="5">
        <v>1768.4585844758967</v>
      </c>
      <c r="E14" s="5">
        <v>1730.9884607646607</v>
      </c>
      <c r="F14" s="5">
        <v>1673.8864903267929</v>
      </c>
      <c r="G14" s="5">
        <v>1578.1606007259065</v>
      </c>
      <c r="H14" s="5">
        <v>1541.8454686705286</v>
      </c>
      <c r="I14" s="5">
        <v>1448.2408925783204</v>
      </c>
      <c r="J14" s="5">
        <v>1452.8906961711241</v>
      </c>
      <c r="K14" s="5">
        <v>0</v>
      </c>
      <c r="L14" s="5">
        <v>1428.9279904642908</v>
      </c>
      <c r="M14" s="5">
        <v>1238.5324866383753</v>
      </c>
      <c r="N14" s="5">
        <v>1208.6378718753808</v>
      </c>
      <c r="O14" s="5">
        <v>1127.2045207874066</v>
      </c>
      <c r="P14" s="5">
        <v>1164.2767339081336</v>
      </c>
      <c r="Q14" s="5">
        <v>1160.6223287868481</v>
      </c>
      <c r="R14" s="5">
        <v>1149.9351963966603</v>
      </c>
      <c r="S14" s="5">
        <v>1125.019</v>
      </c>
    </row>
    <row r="15" spans="1:20" ht="14.5" customHeight="1" x14ac:dyDescent="0.2">
      <c r="A15" s="7" t="s">
        <v>51</v>
      </c>
      <c r="B15" s="5">
        <v>9745.7058088127505</v>
      </c>
      <c r="C15" s="5">
        <v>10188.799511841022</v>
      </c>
      <c r="D15" s="5">
        <v>10368.232136182658</v>
      </c>
      <c r="E15" s="5">
        <v>10680.672768110127</v>
      </c>
      <c r="F15" s="5">
        <v>10861.588498387689</v>
      </c>
      <c r="G15" s="5">
        <v>10942.990192630819</v>
      </c>
      <c r="H15" s="5">
        <v>10915.940637043252</v>
      </c>
      <c r="I15" s="5">
        <v>10945.223576778915</v>
      </c>
      <c r="J15" s="5">
        <v>11200.346891558516</v>
      </c>
      <c r="K15" s="5">
        <v>1245.3081156524488</v>
      </c>
      <c r="L15" s="5">
        <v>11829.134539922985</v>
      </c>
      <c r="M15" s="5">
        <v>11472.944240983199</v>
      </c>
      <c r="N15" s="5">
        <v>11260.163715555553</v>
      </c>
      <c r="O15" s="5">
        <v>10665.199995567737</v>
      </c>
      <c r="P15" s="5">
        <v>10688.438754254428</v>
      </c>
      <c r="Q15" s="5">
        <v>10610.431305910966</v>
      </c>
      <c r="R15" s="5">
        <v>10680.361505639374</v>
      </c>
      <c r="S15" s="5">
        <v>10538.945</v>
      </c>
    </row>
    <row r="16" spans="1:20" ht="14.5" customHeight="1" x14ac:dyDescent="0.2">
      <c r="A16" s="7" t="s">
        <v>16</v>
      </c>
      <c r="B16" s="16" t="s">
        <v>40</v>
      </c>
      <c r="C16" s="16" t="s">
        <v>40</v>
      </c>
      <c r="D16" s="16" t="s">
        <v>40</v>
      </c>
      <c r="E16" s="16" t="s">
        <v>40</v>
      </c>
      <c r="F16" s="16" t="s">
        <v>40</v>
      </c>
      <c r="G16" s="16" t="s">
        <v>40</v>
      </c>
      <c r="H16" s="16" t="s">
        <v>40</v>
      </c>
      <c r="I16" s="16" t="s">
        <v>40</v>
      </c>
      <c r="J16" s="16" t="s">
        <v>40</v>
      </c>
      <c r="K16" s="16" t="s">
        <v>40</v>
      </c>
      <c r="L16" s="16" t="s">
        <v>40</v>
      </c>
      <c r="M16" s="16" t="s">
        <v>40</v>
      </c>
      <c r="N16" s="16" t="s">
        <v>40</v>
      </c>
      <c r="O16" s="16" t="s">
        <v>40</v>
      </c>
      <c r="P16" s="16" t="s">
        <v>40</v>
      </c>
      <c r="Q16" s="16" t="s">
        <v>40</v>
      </c>
      <c r="R16" s="16" t="s">
        <v>40</v>
      </c>
      <c r="S16" s="16" t="s">
        <v>40</v>
      </c>
    </row>
    <row r="17" spans="1:20" ht="14.5" customHeight="1" x14ac:dyDescent="0.2">
      <c r="A17" s="6" t="s">
        <v>17</v>
      </c>
      <c r="B17" s="5">
        <v>1870.7099163795269</v>
      </c>
      <c r="C17" s="5">
        <v>1843.3024203001414</v>
      </c>
      <c r="D17" s="5">
        <v>1788.9652590151895</v>
      </c>
      <c r="E17" s="5">
        <v>1749.4397048650028</v>
      </c>
      <c r="F17" s="5">
        <v>1377.3737249291321</v>
      </c>
      <c r="G17" s="5">
        <v>1079.6160942892602</v>
      </c>
      <c r="H17" s="5">
        <v>1289.0876991583152</v>
      </c>
      <c r="I17" s="5">
        <v>784.76646038726358</v>
      </c>
      <c r="J17" s="5">
        <v>787.28607568449775</v>
      </c>
      <c r="K17" s="5">
        <v>4569.9380390915558</v>
      </c>
      <c r="L17" s="5">
        <v>2359.6468804405858</v>
      </c>
      <c r="M17" s="5">
        <v>1665.9668111031147</v>
      </c>
      <c r="N17" s="5">
        <v>1567.3637819615408</v>
      </c>
      <c r="O17" s="5">
        <v>1447.145577017603</v>
      </c>
      <c r="P17" s="5">
        <v>1499.4596178015615</v>
      </c>
      <c r="Q17" s="5">
        <v>1494.7531483283965</v>
      </c>
      <c r="R17" s="5">
        <v>1424.771199648455</v>
      </c>
      <c r="S17" s="5">
        <v>1393.8869999999999</v>
      </c>
    </row>
    <row r="18" spans="1:20" ht="14.5" customHeight="1" x14ac:dyDescent="0.2">
      <c r="A18" s="6" t="s">
        <v>18</v>
      </c>
      <c r="B18" s="5">
        <v>1143.2116155652664</v>
      </c>
      <c r="C18" s="5">
        <v>1160.5978201889779</v>
      </c>
      <c r="D18" s="5">
        <v>1126.4398756623377</v>
      </c>
      <c r="E18" s="5">
        <v>1101.5473551497223</v>
      </c>
      <c r="F18" s="5">
        <v>1064.334241990693</v>
      </c>
      <c r="G18" s="5">
        <v>1019.5968414154888</v>
      </c>
      <c r="H18" s="5">
        <v>996.13484779949158</v>
      </c>
      <c r="I18" s="5">
        <v>944.08851496305533</v>
      </c>
      <c r="J18" s="5">
        <v>947.11965860172484</v>
      </c>
      <c r="K18" s="5">
        <v>2284.9690195457779</v>
      </c>
      <c r="L18" s="5">
        <v>1558.4905824624252</v>
      </c>
      <c r="M18" s="5">
        <v>1054.2001549102561</v>
      </c>
      <c r="N18" s="5">
        <v>981.03185507159787</v>
      </c>
      <c r="O18" s="5">
        <v>905.76737554339184</v>
      </c>
      <c r="P18" s="5">
        <v>938.54643342137899</v>
      </c>
      <c r="Q18" s="5">
        <v>935.60054539238229</v>
      </c>
      <c r="R18" s="5">
        <v>882.31759777354637</v>
      </c>
      <c r="S18" s="5">
        <v>863.23299999999995</v>
      </c>
    </row>
    <row r="19" spans="1:20" ht="14.5" customHeight="1" x14ac:dyDescent="0.2">
      <c r="A19" s="6" t="s">
        <v>52</v>
      </c>
      <c r="B19" s="5">
        <v>646.2956333328973</v>
      </c>
      <c r="C19" s="5">
        <v>626.58628198202575</v>
      </c>
      <c r="D19" s="5">
        <v>551.41532812174114</v>
      </c>
      <c r="E19" s="5">
        <v>554.16305405224489</v>
      </c>
      <c r="F19" s="5">
        <v>507.04822700149595</v>
      </c>
      <c r="G19" s="5">
        <v>341.85408127697826</v>
      </c>
      <c r="H19" s="5">
        <v>99.672955517131214</v>
      </c>
      <c r="I19" s="5">
        <v>201.80034360850831</v>
      </c>
      <c r="J19" s="5">
        <v>209.64590754332511</v>
      </c>
      <c r="K19" s="5">
        <v>0</v>
      </c>
      <c r="L19" s="5">
        <v>209.89620822204833</v>
      </c>
      <c r="M19" s="5">
        <v>21.891810921197301</v>
      </c>
      <c r="N19" s="5">
        <v>16.03167864263424</v>
      </c>
      <c r="O19" s="5">
        <v>14.933120553484459</v>
      </c>
      <c r="P19" s="5">
        <v>15.523427611997668</v>
      </c>
      <c r="Q19" s="5">
        <v>15.474703033284523</v>
      </c>
      <c r="R19" s="5">
        <v>30.664420682583859</v>
      </c>
      <c r="S19" s="5">
        <v>130</v>
      </c>
    </row>
    <row r="20" spans="1:20" ht="14.5" customHeight="1" x14ac:dyDescent="0.2">
      <c r="A20" s="6" t="s">
        <v>53</v>
      </c>
      <c r="B20" s="5" t="s">
        <v>40</v>
      </c>
      <c r="C20" s="5" t="s">
        <v>40</v>
      </c>
      <c r="D20" s="5" t="s">
        <v>40</v>
      </c>
      <c r="E20" s="5" t="s">
        <v>40</v>
      </c>
      <c r="F20" s="5" t="s">
        <v>40</v>
      </c>
      <c r="G20" s="5" t="s">
        <v>40</v>
      </c>
      <c r="H20" s="5" t="s">
        <v>40</v>
      </c>
      <c r="I20" s="5">
        <v>613.82835894461618</v>
      </c>
      <c r="J20" s="5">
        <v>614.65666625781421</v>
      </c>
      <c r="K20" s="5">
        <v>1576.6286234865865</v>
      </c>
      <c r="L20" s="5">
        <v>619.12639577274422</v>
      </c>
      <c r="M20" s="5">
        <v>564.80872176689036</v>
      </c>
      <c r="N20" s="5">
        <v>537.59562381633486</v>
      </c>
      <c r="O20" s="5">
        <v>498.47177058814322</v>
      </c>
      <c r="P20" s="5">
        <v>467.77261870819643</v>
      </c>
      <c r="Q20" s="5">
        <v>469.39932534296389</v>
      </c>
      <c r="R20" s="5">
        <v>523.71253010106932</v>
      </c>
      <c r="S20" s="5">
        <v>561.19000000000005</v>
      </c>
    </row>
    <row r="21" spans="1:20" ht="14.5" customHeight="1" x14ac:dyDescent="0.2">
      <c r="A21" s="7" t="s">
        <v>54</v>
      </c>
      <c r="B21" s="5">
        <v>37853.320459095172</v>
      </c>
      <c r="C21" s="5">
        <v>43800.188912324702</v>
      </c>
      <c r="D21" s="5">
        <v>46835.960146145895</v>
      </c>
      <c r="E21" s="5">
        <v>48158.44844210273</v>
      </c>
      <c r="F21" s="5">
        <v>47372.791313817477</v>
      </c>
      <c r="G21" s="5">
        <v>44392.138614781798</v>
      </c>
      <c r="H21" s="5">
        <v>43732.30495160482</v>
      </c>
      <c r="I21" s="5">
        <v>43202.443643849372</v>
      </c>
      <c r="J21" s="5">
        <v>44489.54756177606</v>
      </c>
      <c r="K21" s="5">
        <v>91307.362021049281</v>
      </c>
      <c r="L21" s="5">
        <v>43860.785863066354</v>
      </c>
      <c r="M21" s="5">
        <v>41670.348415463028</v>
      </c>
      <c r="N21" s="5">
        <v>40634.716715902978</v>
      </c>
      <c r="O21" s="5">
        <v>37898.514261918295</v>
      </c>
      <c r="P21" s="5">
        <v>38482.587399093965</v>
      </c>
      <c r="Q21" s="5">
        <v>38260.124147171133</v>
      </c>
      <c r="R21" s="5">
        <v>39036.533253552072</v>
      </c>
      <c r="S21" s="5">
        <v>38021.841000000008</v>
      </c>
      <c r="T21" s="10"/>
    </row>
    <row r="22" spans="1:20" ht="14.5" customHeight="1" x14ac:dyDescent="0.2">
      <c r="A22" s="6" t="s">
        <v>28</v>
      </c>
      <c r="B22" s="5">
        <v>12142.599310494166</v>
      </c>
      <c r="C22" s="5">
        <v>14131.985222301084</v>
      </c>
      <c r="D22" s="5">
        <v>15590.973620863049</v>
      </c>
      <c r="E22" s="5">
        <v>16089.512231231494</v>
      </c>
      <c r="F22" s="5">
        <v>16080.599672167475</v>
      </c>
      <c r="G22" s="5">
        <v>15477.327874054074</v>
      </c>
      <c r="H22" s="5">
        <v>15269.855155708476</v>
      </c>
      <c r="I22" s="5">
        <v>15828.429744761323</v>
      </c>
      <c r="J22" s="5">
        <v>16557.343651917123</v>
      </c>
      <c r="K22" s="5">
        <v>11424.845097728889</v>
      </c>
      <c r="L22" s="5">
        <v>16284.261337973347</v>
      </c>
      <c r="M22" s="5">
        <v>15831.518417330988</v>
      </c>
      <c r="N22" s="5">
        <v>15514.878243574554</v>
      </c>
      <c r="O22" s="5">
        <v>14470.634448545588</v>
      </c>
      <c r="P22" s="5">
        <v>14886.762170661284</v>
      </c>
      <c r="Q22" s="5">
        <v>14865.82711456196</v>
      </c>
      <c r="R22" s="5">
        <v>15218.949259206094</v>
      </c>
      <c r="S22" s="5">
        <v>15009.802</v>
      </c>
    </row>
    <row r="23" spans="1:20" ht="14.5" customHeight="1" x14ac:dyDescent="0.2">
      <c r="A23" s="6" t="s">
        <v>45</v>
      </c>
      <c r="B23" s="5">
        <v>10202.429242063943</v>
      </c>
      <c r="C23" s="5">
        <v>11734.905600211574</v>
      </c>
      <c r="D23" s="5">
        <v>13280.795494477596</v>
      </c>
      <c r="E23" s="5">
        <v>14549.168375681647</v>
      </c>
      <c r="F23" s="5">
        <v>14735.078976883307</v>
      </c>
      <c r="G23" s="5">
        <v>14186.716713759559</v>
      </c>
      <c r="H23" s="5">
        <v>14038.504027035991</v>
      </c>
      <c r="I23" s="5">
        <v>13658.743513157591</v>
      </c>
      <c r="J23" s="5">
        <v>14372.086110446286</v>
      </c>
      <c r="K23" s="5">
        <v>13938.311019229244</v>
      </c>
      <c r="L23" s="5">
        <v>14143.313272260224</v>
      </c>
      <c r="M23" s="5">
        <v>13729.352895260834</v>
      </c>
      <c r="N23" s="5">
        <v>13507.985684832247</v>
      </c>
      <c r="O23" s="5">
        <v>12599.002300256694</v>
      </c>
      <c r="P23" s="5">
        <v>12933.395459694564</v>
      </c>
      <c r="Q23" s="5">
        <v>12918.651421764982</v>
      </c>
      <c r="R23" s="5">
        <v>13264.261095005128</v>
      </c>
      <c r="S23" s="5">
        <v>13064.358</v>
      </c>
    </row>
    <row r="24" spans="1:20" ht="14.5" customHeight="1" x14ac:dyDescent="0.2">
      <c r="A24" s="7" t="s">
        <v>39</v>
      </c>
      <c r="B24" s="5">
        <v>8590.193236264</v>
      </c>
      <c r="C24" s="5">
        <v>8925.0928158972547</v>
      </c>
      <c r="D24" s="5">
        <v>8893.5169253931726</v>
      </c>
      <c r="E24" s="5">
        <v>8831.7347880963152</v>
      </c>
      <c r="F24" s="5">
        <v>8637.7615655193295</v>
      </c>
      <c r="G24" s="5">
        <v>8256.6793952047919</v>
      </c>
      <c r="H24" s="5">
        <v>8193.3679100190948</v>
      </c>
      <c r="I24" s="5">
        <v>7832.8313675549107</v>
      </c>
      <c r="J24" s="5">
        <v>8126.247826329467</v>
      </c>
      <c r="K24" s="5">
        <v>2399.2174705230668</v>
      </c>
      <c r="L24" s="5">
        <v>8129.3014936259924</v>
      </c>
      <c r="M24" s="5">
        <v>8274.7028134821758</v>
      </c>
      <c r="N24" s="5">
        <v>8516.6091105127471</v>
      </c>
      <c r="O24" s="5">
        <v>7964.0803238021408</v>
      </c>
      <c r="P24" s="5">
        <v>8897.8682984450734</v>
      </c>
      <c r="Q24" s="5">
        <v>8870.1977851312349</v>
      </c>
      <c r="R24" s="5">
        <v>9371.1440645964558</v>
      </c>
      <c r="S24" s="5">
        <v>9253.0949999999993</v>
      </c>
    </row>
    <row r="25" spans="1:20" ht="14.5" customHeight="1" x14ac:dyDescent="0.2">
      <c r="A25" s="6" t="s">
        <v>24</v>
      </c>
      <c r="B25" s="5">
        <v>8590.193236264</v>
      </c>
      <c r="C25" s="5">
        <v>8925.0928158972547</v>
      </c>
      <c r="D25" s="5">
        <v>8893.5169253931726</v>
      </c>
      <c r="E25" s="5">
        <v>8831.7347880963152</v>
      </c>
      <c r="F25" s="5">
        <v>8637.7615655193295</v>
      </c>
      <c r="G25" s="5">
        <v>8256.6793952047919</v>
      </c>
      <c r="H25" s="5">
        <v>8193.3679100190948</v>
      </c>
      <c r="I25" s="5">
        <v>7832.8313675549107</v>
      </c>
      <c r="J25" s="5">
        <v>8126.247826329467</v>
      </c>
      <c r="K25" s="5">
        <v>2399.2174705230668</v>
      </c>
      <c r="L25" s="5">
        <v>8129.3014936259924</v>
      </c>
      <c r="M25" s="5">
        <v>8274.7028134821758</v>
      </c>
      <c r="N25" s="5">
        <v>8516.6091105127471</v>
      </c>
      <c r="O25" s="5">
        <v>7964.0803238021408</v>
      </c>
      <c r="P25" s="5">
        <v>8380.4207113784851</v>
      </c>
      <c r="Q25" s="5">
        <v>8354.3743506884166</v>
      </c>
      <c r="R25" s="5">
        <v>8722.0804934817643</v>
      </c>
      <c r="S25" s="5">
        <v>8613.0949999999993</v>
      </c>
    </row>
    <row r="26" spans="1:20" ht="14.5" customHeight="1" x14ac:dyDescent="0.2">
      <c r="A26" s="6" t="s">
        <v>26</v>
      </c>
      <c r="B26" s="5" t="s">
        <v>40</v>
      </c>
      <c r="C26" s="5" t="s">
        <v>40</v>
      </c>
      <c r="D26" s="5" t="s">
        <v>40</v>
      </c>
      <c r="E26" s="5" t="s">
        <v>40</v>
      </c>
      <c r="F26" s="5" t="s">
        <v>40</v>
      </c>
      <c r="G26" s="5" t="s">
        <v>40</v>
      </c>
      <c r="H26" s="5" t="s">
        <v>40</v>
      </c>
      <c r="I26" s="5" t="s">
        <v>40</v>
      </c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>
        <v>517.44758706658899</v>
      </c>
      <c r="Q26" s="5">
        <v>515.82343444281753</v>
      </c>
      <c r="R26" s="5">
        <v>649.06357111469174</v>
      </c>
      <c r="S26" s="5">
        <v>640</v>
      </c>
    </row>
    <row r="27" spans="1:20" ht="14.5" customHeight="1" x14ac:dyDescent="0.2">
      <c r="A27" s="7" t="s">
        <v>21</v>
      </c>
      <c r="B27" s="5">
        <v>12481.09941987437</v>
      </c>
      <c r="C27" s="5">
        <v>12950.906264108771</v>
      </c>
      <c r="D27" s="5">
        <v>13131.794642860528</v>
      </c>
      <c r="E27" s="5">
        <v>13277.230546982155</v>
      </c>
      <c r="F27" s="5">
        <v>12920.452207088156</v>
      </c>
      <c r="G27" s="5">
        <v>12839.006912916711</v>
      </c>
      <c r="H27" s="5">
        <v>12605.417453109269</v>
      </c>
      <c r="I27" s="5">
        <v>12654.658116127226</v>
      </c>
      <c r="J27" s="5">
        <v>13255.105282385057</v>
      </c>
      <c r="K27" s="5">
        <v>0</v>
      </c>
      <c r="L27" s="5">
        <v>13648.871741291332</v>
      </c>
      <c r="M27" s="5">
        <v>13299.27513462736</v>
      </c>
      <c r="N27" s="5">
        <v>12686.401699204562</v>
      </c>
      <c r="O27" s="5">
        <v>11777.184301300878</v>
      </c>
      <c r="P27" s="5">
        <v>11685.001411137711</v>
      </c>
      <c r="Q27" s="5">
        <v>11291.374979953274</v>
      </c>
      <c r="R27" s="5">
        <v>11483.825545627657</v>
      </c>
      <c r="S27" s="5">
        <v>11235</v>
      </c>
    </row>
    <row r="28" spans="1:20" ht="14.5" customHeight="1" x14ac:dyDescent="0.2">
      <c r="A28" s="7" t="s">
        <v>27</v>
      </c>
      <c r="B28" s="5">
        <v>11951.757799091421</v>
      </c>
      <c r="C28" s="5">
        <v>12216.316114389159</v>
      </c>
      <c r="D28" s="5">
        <v>18025.705719006317</v>
      </c>
      <c r="E28" s="5">
        <v>41476.84283881505</v>
      </c>
      <c r="F28" s="5">
        <v>18874.513662816451</v>
      </c>
      <c r="G28" s="5">
        <v>18489.095200688989</v>
      </c>
      <c r="H28" s="5">
        <v>20683.92239192019</v>
      </c>
      <c r="I28" s="5">
        <v>21883.721234656299</v>
      </c>
      <c r="J28" s="5">
        <v>29760.578995073982</v>
      </c>
      <c r="K28" s="5">
        <v>0</v>
      </c>
      <c r="L28" s="5">
        <v>28591.054701338435</v>
      </c>
      <c r="M28" s="5">
        <v>24619.530561978485</v>
      </c>
      <c r="N28" s="5">
        <v>25134.465775921959</v>
      </c>
      <c r="O28" s="5">
        <v>25317.949107404111</v>
      </c>
      <c r="P28" s="5">
        <v>25422.199952581515</v>
      </c>
      <c r="Q28" s="5">
        <v>27506.800465097684</v>
      </c>
      <c r="R28" s="5">
        <v>27472.25448952688</v>
      </c>
      <c r="S28" s="5">
        <v>29196</v>
      </c>
    </row>
    <row r="29" spans="1:20" ht="14.5" customHeight="1" x14ac:dyDescent="0.2">
      <c r="A29" s="7" t="s">
        <v>35</v>
      </c>
      <c r="B29" s="16" t="s">
        <v>40</v>
      </c>
      <c r="C29" s="16" t="s">
        <v>40</v>
      </c>
      <c r="D29" s="16" t="s">
        <v>40</v>
      </c>
      <c r="E29" s="16" t="s">
        <v>40</v>
      </c>
      <c r="F29" s="16" t="s">
        <v>40</v>
      </c>
      <c r="G29" s="16" t="s">
        <v>40</v>
      </c>
      <c r="H29" s="16" t="s">
        <v>40</v>
      </c>
      <c r="I29" s="16" t="s">
        <v>40</v>
      </c>
      <c r="J29" s="16" t="s">
        <v>40</v>
      </c>
      <c r="K29" s="16" t="s">
        <v>40</v>
      </c>
      <c r="L29" s="17" t="s">
        <v>40</v>
      </c>
      <c r="M29" s="17" t="s">
        <v>40</v>
      </c>
      <c r="N29" s="17" t="s">
        <v>40</v>
      </c>
      <c r="O29" s="17" t="s">
        <v>40</v>
      </c>
      <c r="P29" s="17" t="s">
        <v>40</v>
      </c>
      <c r="Q29" s="17" t="s">
        <v>40</v>
      </c>
      <c r="R29" s="17" t="s">
        <v>40</v>
      </c>
      <c r="S29" s="16" t="s">
        <v>40</v>
      </c>
    </row>
    <row r="30" spans="1:20" ht="14.5" customHeight="1" x14ac:dyDescent="0.2">
      <c r="A30" s="6" t="s">
        <v>22</v>
      </c>
      <c r="B30" s="5">
        <v>551.51299756966796</v>
      </c>
      <c r="C30" s="5">
        <v>529.77876968626288</v>
      </c>
      <c r="D30" s="5">
        <v>453.51042951473636</v>
      </c>
      <c r="E30" s="5">
        <v>534.47859835666998</v>
      </c>
      <c r="F30" s="5">
        <v>436.74056893830618</v>
      </c>
      <c r="G30" s="5">
        <v>409.05616563057225</v>
      </c>
      <c r="H30" s="5">
        <v>347.30910514322574</v>
      </c>
      <c r="I30" s="5">
        <v>318.87187477642402</v>
      </c>
      <c r="J30" s="5">
        <v>267.34137528685602</v>
      </c>
      <c r="K30" s="5">
        <v>672.92337625623156</v>
      </c>
      <c r="L30" s="5">
        <v>257.31387410518772</v>
      </c>
      <c r="M30" s="5">
        <v>202.49925102107503</v>
      </c>
      <c r="N30" s="5">
        <v>149.62900066458624</v>
      </c>
      <c r="O30" s="5">
        <v>143.21598750537191</v>
      </c>
      <c r="P30" s="5">
        <v>149.02490507517763</v>
      </c>
      <c r="Q30" s="5">
        <v>142.36726790621762</v>
      </c>
      <c r="R30" s="5">
        <v>197.27443972462285</v>
      </c>
      <c r="S30" s="5">
        <v>209.35300000000001</v>
      </c>
    </row>
    <row r="31" spans="1:20" ht="14.5" customHeight="1" x14ac:dyDescent="0.2">
      <c r="A31" s="6" t="s">
        <v>23</v>
      </c>
      <c r="B31" s="5">
        <v>1930.2954914938377</v>
      </c>
      <c r="C31" s="5">
        <v>2028.998071530378</v>
      </c>
      <c r="D31" s="5">
        <v>2087.4818299722424</v>
      </c>
      <c r="E31" s="5">
        <v>2111.8422666775741</v>
      </c>
      <c r="F31" s="5">
        <v>2130.6880935487306</v>
      </c>
      <c r="G31" s="5">
        <v>2092.7605616635528</v>
      </c>
      <c r="H31" s="5">
        <v>2098.1276077830485</v>
      </c>
      <c r="I31" s="5">
        <v>2244.6302328011848</v>
      </c>
      <c r="J31" s="5">
        <v>2435.7769748357991</v>
      </c>
      <c r="K31" s="5">
        <v>166.80273842684178</v>
      </c>
      <c r="L31" s="5">
        <v>2541.6767826460027</v>
      </c>
      <c r="M31" s="5">
        <v>2462.8287286346963</v>
      </c>
      <c r="N31" s="5">
        <v>2389.7888963286773</v>
      </c>
      <c r="O31" s="5">
        <v>2205.2643521589375</v>
      </c>
      <c r="P31" s="5">
        <v>2315.0605045359189</v>
      </c>
      <c r="Q31" s="5">
        <v>2350.0915673214763</v>
      </c>
      <c r="R31" s="5">
        <v>2422.4892339241251</v>
      </c>
      <c r="S31" s="5">
        <v>2425.018</v>
      </c>
    </row>
    <row r="32" spans="1:20" ht="14.5" customHeight="1" x14ac:dyDescent="0.2">
      <c r="A32" s="7" t="s">
        <v>25</v>
      </c>
      <c r="B32" s="5">
        <v>405.1001538254128</v>
      </c>
      <c r="C32" s="5">
        <v>399.38628729263127</v>
      </c>
      <c r="D32" s="5">
        <v>391.87969599788818</v>
      </c>
      <c r="E32" s="5">
        <v>384.50390365778838</v>
      </c>
      <c r="F32" s="5">
        <v>332.44414411268355</v>
      </c>
      <c r="G32" s="5">
        <v>251.74850393526532</v>
      </c>
      <c r="H32" s="5">
        <v>243.77768819772248</v>
      </c>
      <c r="I32" s="5">
        <v>162.77839793274345</v>
      </c>
      <c r="J32" s="5">
        <v>147.19427678560967</v>
      </c>
      <c r="K32" s="5">
        <v>333.96078953622288</v>
      </c>
      <c r="L32" s="5">
        <v>126.96473314690647</v>
      </c>
      <c r="M32" s="5">
        <v>153.79982303632556</v>
      </c>
      <c r="N32" s="5">
        <v>75.697311436214164</v>
      </c>
      <c r="O32" s="5">
        <v>55.503885189602556</v>
      </c>
      <c r="P32" s="5">
        <v>57.214179701952737</v>
      </c>
      <c r="Q32" s="5">
        <v>76.858723378848694</v>
      </c>
      <c r="R32" s="5">
        <v>141.30676124212687</v>
      </c>
      <c r="S32" s="5">
        <v>133.25700000000001</v>
      </c>
    </row>
    <row r="33" spans="1:20" ht="14.5" customHeight="1" x14ac:dyDescent="0.2">
      <c r="A33" s="7" t="s">
        <v>55</v>
      </c>
      <c r="B33" s="5">
        <v>594.47004009393856</v>
      </c>
      <c r="C33" s="5">
        <v>654.03100690649455</v>
      </c>
      <c r="D33" s="5">
        <v>734.95366665476388</v>
      </c>
      <c r="E33" s="5">
        <v>793.89625951027324</v>
      </c>
      <c r="F33" s="5">
        <v>940.38070479490784</v>
      </c>
      <c r="G33" s="5">
        <v>975.1606805657392</v>
      </c>
      <c r="H33" s="5">
        <v>1062.1473660715774</v>
      </c>
      <c r="I33" s="5">
        <v>1636.496014477576</v>
      </c>
      <c r="J33" s="5">
        <v>4728.743385949987</v>
      </c>
      <c r="K33" s="5">
        <v>0</v>
      </c>
      <c r="L33" s="5">
        <v>7973.3591731459037</v>
      </c>
      <c r="M33" s="5">
        <v>-696.15958729407419</v>
      </c>
      <c r="N33" s="5">
        <v>1006.7894187574302</v>
      </c>
      <c r="O33" s="5">
        <v>902.29700245701872</v>
      </c>
      <c r="P33" s="5">
        <v>976.94104438171996</v>
      </c>
      <c r="Q33" s="5">
        <v>1120.3684996097995</v>
      </c>
      <c r="R33" s="5">
        <v>1398.2975831258241</v>
      </c>
      <c r="S33" s="5">
        <v>1477.42</v>
      </c>
    </row>
    <row r="34" spans="1:20" ht="14.5" customHeight="1" x14ac:dyDescent="0.2">
      <c r="A34" s="6" t="s">
        <v>29</v>
      </c>
      <c r="B34" s="5">
        <v>217.55663471969314</v>
      </c>
      <c r="C34" s="5">
        <v>230.75415483757325</v>
      </c>
      <c r="D34" s="5">
        <v>242.76146521082947</v>
      </c>
      <c r="E34" s="5">
        <v>251.59602312887148</v>
      </c>
      <c r="F34" s="5">
        <v>247.40217199973415</v>
      </c>
      <c r="G34" s="5">
        <v>237.3986675534571</v>
      </c>
      <c r="H34" s="5">
        <v>234.31470449731324</v>
      </c>
      <c r="I34" s="5">
        <v>231.18210921290739</v>
      </c>
      <c r="J34" s="5">
        <v>267.34137528685602</v>
      </c>
      <c r="K34" s="5">
        <v>0</v>
      </c>
      <c r="L34" s="5">
        <v>291.02311525433896</v>
      </c>
      <c r="M34" s="5">
        <v>282.40436088344518</v>
      </c>
      <c r="N34" s="5">
        <v>270.40097977243084</v>
      </c>
      <c r="O34" s="5">
        <v>250.28751350206346</v>
      </c>
      <c r="P34" s="5">
        <v>260.79358388156083</v>
      </c>
      <c r="Q34" s="5">
        <v>258.94336409029438</v>
      </c>
      <c r="R34" s="5">
        <v>275.97978614325473</v>
      </c>
      <c r="S34" s="5">
        <v>280</v>
      </c>
      <c r="T34" s="9"/>
    </row>
    <row r="35" spans="1:20" ht="14.5" customHeight="1" x14ac:dyDescent="0.2">
      <c r="A35" s="6" t="s">
        <v>30</v>
      </c>
      <c r="B35" s="5">
        <v>376.91340537424543</v>
      </c>
      <c r="C35" s="5">
        <v>423.27685206892136</v>
      </c>
      <c r="D35" s="5">
        <v>492.19220144393449</v>
      </c>
      <c r="E35" s="5">
        <v>542.30023638140176</v>
      </c>
      <c r="F35" s="5">
        <v>692.97853279517369</v>
      </c>
      <c r="G35" s="5">
        <v>737.76201301228207</v>
      </c>
      <c r="H35" s="5">
        <v>827.83266157426408</v>
      </c>
      <c r="I35" s="5">
        <v>1405.3139052646686</v>
      </c>
      <c r="J35" s="5">
        <v>4461.4020106631315</v>
      </c>
      <c r="K35" s="5">
        <v>0</v>
      </c>
      <c r="L35" s="5">
        <v>7682.3360578915654</v>
      </c>
      <c r="M35" s="5">
        <v>-978.56394817751936</v>
      </c>
      <c r="N35" s="5">
        <v>736.38843898499942</v>
      </c>
      <c r="O35" s="5">
        <v>652.00948895495526</v>
      </c>
      <c r="P35" s="5">
        <v>716.14746050015913</v>
      </c>
      <c r="Q35" s="5">
        <v>861.42513551950515</v>
      </c>
      <c r="R35" s="5">
        <v>1122.3177969825692</v>
      </c>
      <c r="S35" s="5">
        <v>1197.42</v>
      </c>
    </row>
    <row r="36" spans="1:20" ht="14.5" customHeight="1" x14ac:dyDescent="0.2">
      <c r="A36" s="16"/>
    </row>
    <row r="37" spans="1:20" ht="14.5" customHeight="1" x14ac:dyDescent="0.2">
      <c r="A37" s="8" t="s">
        <v>48</v>
      </c>
    </row>
    <row r="38" spans="1:20" ht="14.5" customHeight="1" x14ac:dyDescent="0.2">
      <c r="A38" s="15" t="s">
        <v>46</v>
      </c>
    </row>
    <row r="39" spans="1:20" ht="14.5" customHeight="1" x14ac:dyDescent="0.2">
      <c r="A39" s="15" t="s">
        <v>49</v>
      </c>
    </row>
    <row r="40" spans="1:20" ht="14.5" customHeight="1" x14ac:dyDescent="0.2">
      <c r="A40" s="15" t="s">
        <v>56</v>
      </c>
    </row>
    <row r="41" spans="1:20" ht="14.5" customHeight="1" x14ac:dyDescent="0.2">
      <c r="A41" s="15" t="s">
        <v>57</v>
      </c>
    </row>
    <row r="42" spans="1:20" ht="14.5" customHeight="1" x14ac:dyDescent="0.2">
      <c r="A42" s="15" t="s">
        <v>58</v>
      </c>
    </row>
    <row r="43" spans="1:20" ht="14.5" customHeight="1" x14ac:dyDescent="0.2">
      <c r="A43" s="15" t="s">
        <v>61</v>
      </c>
    </row>
    <row r="44" spans="1:20" ht="14.5" customHeight="1" x14ac:dyDescent="0.2">
      <c r="A44" s="15" t="s">
        <v>59</v>
      </c>
    </row>
    <row r="45" spans="1:20" ht="14.5" customHeight="1" x14ac:dyDescent="0.2">
      <c r="A45" s="15" t="s">
        <v>60</v>
      </c>
    </row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e61dcfdc20461f9eef56803727c2da xmlns="efc2ad79-c27f-440c-a4a1-42dea7292e44">
      <Terms xmlns="http://schemas.microsoft.com/office/infopath/2007/PartnerControls"/>
    </efe61dcfdc20461f9eef56803727c2da>
    <lff6114162804a01bdf9b72cbaa81233 xmlns="efc2ad79-c27f-440c-a4a1-42dea7292e44">
      <Terms xmlns="http://schemas.microsoft.com/office/infopath/2007/PartnerControls"/>
    </lff6114162804a01bdf9b72cbaa81233>
    <TaxKeywordTaxHTField xmlns="efc2ad79-c27f-440c-a4a1-42dea7292e44">
      <Terms xmlns="http://schemas.microsoft.com/office/infopath/2007/PartnerControls"/>
    </TaxKeywordTaxHTField>
    <Paper_x0020_Process_x0020_Memo xmlns="efc2ad79-c27f-440c-a4a1-42dea7292e44" xsi:nil="true"/>
    <Document_x0020_Description xmlns="efc2ad79-c27f-440c-a4a1-42dea7292e44" xsi:nil="true"/>
    <dde8a66ad65744eca5600c9b13f7cc2d xmlns="efc2ad79-c27f-440c-a4a1-42dea7292e44">
      <Terms xmlns="http://schemas.microsoft.com/office/infopath/2007/PartnerControls"/>
    </dde8a66ad65744eca5600c9b13f7cc2d>
    <TaxCatchAll xmlns="cb32bb7e-e0f8-47a5-9201-a2d805121534"/>
    <d06d8d640fee472b9058e03e288c0984 xmlns="efc2ad79-c27f-440c-a4a1-42dea7292e44">
      <Terms xmlns="http://schemas.microsoft.com/office/infopath/2007/PartnerControls"/>
    </d06d8d640fee472b9058e03e288c0984>
    <pfb95992ca3e4a8e98ec844ebb61c72b xmlns="efc2ad79-c27f-440c-a4a1-42dea7292e44">
      <Terms xmlns="http://schemas.microsoft.com/office/infopath/2007/PartnerControls"/>
    </pfb95992ca3e4a8e98ec844ebb61c72b>
    <Paper_x0020_Process_x0020_Additional_x0020_Program_x0020_Team_x0020_Reviewers xmlns="efc2ad79-c27f-440c-a4a1-42dea7292e44">
      <UserInfo>
        <DisplayName/>
        <AccountId xsi:nil="true"/>
        <AccountType/>
      </UserInfo>
    </Paper_x0020_Process_x0020_Additional_x0020_Program_x0020_Team_x0020_Reviewers>
    <d5e6f8df16a54cd08e13b2f06569c9e5 xmlns="efc2ad79-c27f-440c-a4a1-42dea7292e44">
      <Terms xmlns="http://schemas.microsoft.com/office/infopath/2007/PartnerControls"/>
    </d5e6f8df16a54cd08e13b2f06569c9e5>
    <i755351e307d4946a398e624ba9d53ba xmlns="efc2ad79-c27f-440c-a4a1-42dea7292e44">
      <Terms xmlns="http://schemas.microsoft.com/office/infopath/2007/PartnerControls"/>
    </i755351e307d4946a398e624ba9d53ba>
    <ab614d5973244d56bbc24b3d5ce0c957 xmlns="efc2ad79-c27f-440c-a4a1-42dea7292e44">
      <Terms xmlns="http://schemas.microsoft.com/office/infopath/2007/PartnerControls"/>
    </ab614d5973244d56bbc24b3d5ce0c957>
    <Paper_x0020_Process_x0020_Program_x0020_Team_x0020_Review_x0020_Recipient xmlns="efc2ad79-c27f-440c-a4a1-42dea7292e44">
      <UserInfo>
        <DisplayName/>
        <AccountId xsi:nil="true"/>
        <AccountType/>
      </UserInfo>
    </Paper_x0020_Process_x0020_Program_x0020_Team_x0020_Review_x0020_Recipient>
    <SharedWithUsers xmlns="efc2ad79-c27f-440c-a4a1-42dea7292e44">
      <UserInfo>
        <DisplayName>David Reich</DisplayName>
        <AccountId>1024</AccountId>
        <AccountType/>
      </UserInfo>
      <UserInfo>
        <DisplayName>Nick Kasprak</DisplayName>
        <AccountId>865</AccountId>
        <AccountType/>
      </UserInfo>
      <UserInfo>
        <DisplayName>John Springer</DisplayName>
        <AccountId>118</AccountId>
        <AccountType/>
      </UserInfo>
      <UserInfo>
        <DisplayName>Michele Vaughn</DisplayName>
        <AccountId>57</AccountId>
        <AccountType/>
      </UserInfo>
      <UserInfo>
        <DisplayName>Rob Cady</DisplayName>
        <AccountId>152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ed Fiscal Document" ma:contentTypeID="0x01010001B06E22AB7ADE4B8BC5A28E8763B6FA00AA9A55541303FF418234DFF02D6659FD" ma:contentTypeVersion="16" ma:contentTypeDescription="" ma:contentTypeScope="" ma:versionID="371da3b7c2a4c7f46bc8877541e3195d">
  <xsd:schema xmlns:xsd="http://www.w3.org/2001/XMLSchema" xmlns:xs="http://www.w3.org/2001/XMLSchema" xmlns:p="http://schemas.microsoft.com/office/2006/metadata/properties" xmlns:ns2="efc2ad79-c27f-440c-a4a1-42dea7292e44" xmlns:ns3="cb32bb7e-e0f8-47a5-9201-a2d805121534" targetNamespace="http://schemas.microsoft.com/office/2006/metadata/properties" ma:root="true" ma:fieldsID="8097ed33829db8797c9c5dfd33199039" ns2:_="" ns3:_="">
    <xsd:import namespace="efc2ad79-c27f-440c-a4a1-42dea7292e44"/>
    <xsd:import namespace="cb32bb7e-e0f8-47a5-9201-a2d805121534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2:d5e6f8df16a54cd08e13b2f06569c9e5" minOccurs="0"/>
                <xsd:element ref="ns2:efe61dcfdc20461f9eef56803727c2da" minOccurs="0"/>
                <xsd:element ref="ns2:TaxKeywordTaxHTField" minOccurs="0"/>
                <xsd:element ref="ns2:dde8a66ad65744eca5600c9b13f7cc2d" minOccurs="0"/>
                <xsd:element ref="ns3:TaxCatchAll" minOccurs="0"/>
                <xsd:element ref="ns2:SharedWithUsers" minOccurs="0"/>
                <xsd:element ref="ns2:SharedWithDetails" minOccurs="0"/>
                <xsd:element ref="ns2:lff6114162804a01bdf9b72cbaa81233" minOccurs="0"/>
                <xsd:element ref="ns2:d06d8d640fee472b9058e03e288c0984" minOccurs="0"/>
                <xsd:element ref="ns2:ab614d5973244d56bbc24b3d5ce0c957" minOccurs="0"/>
                <xsd:element ref="ns3:TaxCatchAllLabel" minOccurs="0"/>
                <xsd:element ref="ns2:i755351e307d4946a398e624ba9d53ba" minOccurs="0"/>
                <xsd:element ref="ns2:Paper_x0020_Process_x0020_Memo" minOccurs="0"/>
                <xsd:element ref="ns2:Paper_x0020_Process_x0020_Additional_x0020_Program_x0020_Team_x0020_Reviewers" minOccurs="0"/>
                <xsd:element ref="ns2:Paper_x0020_Process_x0020_Program_x0020_Team_x0020_Review_x0020_Recipient" minOccurs="0"/>
                <xsd:element ref="ns2:pfb95992ca3e4a8e98ec844ebb61c72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2ad79-c27f-440c-a4a1-42dea7292e44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0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d5e6f8df16a54cd08e13b2f06569c9e5" ma:index="11" nillable="true" ma:taxonomy="true" ma:internalName="d5e6f8df16a54cd08e13b2f06569c9e5" ma:taxonomyFieldName="Fed_x0020_Fiscal_x0020_Document_x0020_Type" ma:displayName="Doc Type" ma:readOnly="false" ma:default="" ma:fieldId="{d5e6f8df-16a5-4cd0-8e13-b2f06569c9e5}" ma:sspId="212b4091-ca68-41b3-bdf0-84808130bdfe" ma:termSetId="1626e917-fc60-4d11-bbd0-68caf894b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e61dcfdc20461f9eef56803727c2da" ma:index="14" nillable="true" ma:taxonomy="true" ma:internalName="efe61dcfdc20461f9eef56803727c2da" ma:taxonomyFieldName="Fiscal_x0020_Year" ma:displayName="Fiscal Year" ma:default="" ma:fieldId="{efe61dcf-dc20-461f-9eef-56803727c2da}" ma:sspId="212b4091-ca68-41b3-bdf0-84808130bdfe" ma:termSetId="fc7ea1d2-d02b-4243-be1b-bda22049cb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212b4091-ca68-41b3-bdf0-84808130bdf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de8a66ad65744eca5600c9b13f7cc2d" ma:index="17" nillable="true" ma:taxonomy="true" ma:internalName="dde8a66ad65744eca5600c9b13f7cc2d" ma:taxonomyFieldName="Fed_x0020_Fiscal_x0020_Topic" ma:displayName="Topic" ma:indexed="true" ma:default="" ma:fieldId="{dde8a66a-d657-44ec-a560-0c9b13f7cc2d}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ff6114162804a01bdf9b72cbaa81233" ma:index="21" nillable="true" ma:taxonomy="true" ma:internalName="lff6114162804a01bdf9b72cbaa81233" ma:taxonomyFieldName="Secondary_x0020_Fed_x0020_Fiscal_x0020_Topic" ma:displayName="Sub Topic Detail" ma:default="" ma:fieldId="{5ff61141-6280-4a01-bdf9-b72cbaa81233}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d06d8d640fee472b9058e03e288c0984" ma:index="23" nillable="true" ma:taxonomy="true" ma:internalName="d06d8d640fee472b9058e03e288c0984" ma:taxonomyFieldName="Year" ma:displayName="Year" ma:default="" ma:fieldId="{d06d8d64-0fee-472b-9058-e03e288c0984}" ma:sspId="212b4091-ca68-41b3-bdf0-84808130bdfe" ma:termSetId="3465d17d-64d8-46c6-8150-8560cd4a45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614d5973244d56bbc24b3d5ce0c957" ma:index="25" nillable="true" ma:taxonomy="true" ma:internalName="ab614d5973244d56bbc24b3d5ce0c957" ma:taxonomyFieldName="SubTopic" ma:displayName="SubTopic" ma:default="" ma:fieldId="{ab614d59-7324-4d56-bbc2-4b3d5ce0c957}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i755351e307d4946a398e624ba9d53ba" ma:index="27" nillable="true" ma:taxonomy="true" ma:internalName="i755351e307d4946a398e624ba9d53ba" ma:taxonomyFieldName="Secondary_x0020_Topic" ma:displayName="Secondary Topic" ma:default="" ma:fieldId="{2755351e-307d-4946-a398-e624ba9d53ba}" ma:taxonomyMulti="true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Paper_x0020_Process_x0020_Memo" ma:index="29" nillable="true" ma:displayName="Paper Process Memo" ma:description="Paper Process Only: Optionally enter a brief message to the recipient with any additional info pertinent to your paper" ma:internalName="Paper_x0020_Process_x0020_Memo">
      <xsd:simpleType>
        <xsd:restriction base="dms:Note">
          <xsd:maxLength value="255"/>
        </xsd:restriction>
      </xsd:simpleType>
    </xsd:element>
    <xsd:element name="Paper_x0020_Process_x0020_Additional_x0020_Program_x0020_Team_x0020_Reviewers" ma:index="30" nillable="true" ma:displayName="Paper Process Additional Program Team Reviewers" ma:description="Optionally enter 1/more names of people on your Program Team who need to review this paper in addition to Communications" ma:list="UserInfo" ma:SharePointGroup="0" ma:internalName="Paper_x0020_Process_x0020_Additional_x0020_Program_x0020_Team_x0020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per_x0020_Process_x0020_Program_x0020_Team_x0020_Review_x0020_Recipient" ma:index="31" nillable="true" ma:displayName="Paper Process Program Team Review Recipient" ma:description="Comms Use Only: Enter the Step 3 Recipient's name here." ma:list="UserInfo" ma:SharePointGroup="0" ma:internalName="Paper_x0020_Process_x0020_Program_x0020_Team_x0020_Review_x0020_Recipie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fb95992ca3e4a8e98ec844ebb61c72b" ma:index="32" nillable="true" ma:taxonomy="true" ma:internalName="pfb95992ca3e4a8e98ec844ebb61c72b" ma:taxonomyFieldName="Document_x0020_Status" ma:displayName="Document Status" ma:default="" ma:fieldId="{9fb95992-ca3e-4a8e-98ec-844ebb61c72b}" ma:sspId="212b4091-ca68-41b3-bdf0-84808130bdfe" ma:termSetId="57499007-61a3-4fe7-a9f7-ff5733e71a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2bb7e-e0f8-47a5-9201-a2d80512153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99f86b51-bf9b-4115-a30e-4df396131091}" ma:internalName="TaxCatchAll" ma:showField="CatchAllData" ma:web="efc2ad79-c27f-440c-a4a1-42dea7292e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description="" ma:hidden="true" ma:list="{99f86b51-bf9b-4115-a30e-4df396131091}" ma:internalName="TaxCatchAllLabel" ma:readOnly="true" ma:showField="CatchAllDataLabel" ma:web="efc2ad79-c27f-440c-a4a1-42dea7292e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7D7C854D-FC16-4BCD-A77B-B1A85A1C34B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fc2ad79-c27f-440c-a4a1-42dea7292e44"/>
    <ds:schemaRef ds:uri="http://purl.org/dc/elements/1.1/"/>
    <ds:schemaRef ds:uri="cb32bb7e-e0f8-47a5-9201-a2d805121534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6A8EF17-602F-48FD-B30B-BB282CEE9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2ad79-c27f-440c-a4a1-42dea7292e44"/>
    <ds:schemaRef ds:uri="cb32bb7e-e0f8-47a5-9201-a2d805121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C4E0D3-9B4D-42DF-B7CB-5065318B2A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F5621-1E76-482A-9166-60BF2EA6541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CurrentDollars</vt:lpstr>
      <vt:lpstr>2017Dollars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Cho</dc:creator>
  <cp:lastModifiedBy>Microsoft Office User</cp:lastModifiedBy>
  <dcterms:created xsi:type="dcterms:W3CDTF">2017-05-15T18:42:32Z</dcterms:created>
  <dcterms:modified xsi:type="dcterms:W3CDTF">2017-05-19T14:01:11Z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0x01010001B06E22AB7ADE4B8BC5A28E8763B6FA00AA9A55541303FF418234DFF02D6659FD</vt:lpwstr>
  </property>
  <property fmtid="{D5CDD505-2E9C-101B-9397-08002B2CF9AE}" pid="3" name="TaxKeyword">
    <vt:lpwstr/>
  </property>
  <property fmtid="{D5CDD505-2E9C-101B-9397-08002B2CF9AE}" pid="4" name="Year">
    <vt:lpwstr/>
  </property>
  <property fmtid="{D5CDD505-2E9C-101B-9397-08002B2CF9AE}" pid="5" name="Fiscal Year">
    <vt:lpwstr/>
  </property>
  <property fmtid="{D5CDD505-2E9C-101B-9397-08002B2CF9AE}" pid="6" name="Fed Fiscal Document Type">
    <vt:lpwstr/>
  </property>
  <property fmtid="{D5CDD505-2E9C-101B-9397-08002B2CF9AE}" pid="7" name="SubTopic">
    <vt:lpwstr/>
  </property>
  <property fmtid="{D5CDD505-2E9C-101B-9397-08002B2CF9AE}" pid="8" name="Fed Fiscal Topic">
    <vt:lpwstr/>
  </property>
  <property fmtid="{D5CDD505-2E9C-101B-9397-08002B2CF9AE}" pid="9" name="Document Status">
    <vt:lpwstr/>
  </property>
  <property fmtid="{D5CDD505-2E9C-101B-9397-08002B2CF9AE}" pid="10" name="Secondary Topic">
    <vt:lpwstr/>
  </property>
  <property fmtid="{D5CDD505-2E9C-101B-9397-08002B2CF9AE}" pid="11" name="Secondary Fed Fiscal Topic">
    <vt:lpwstr/>
  </property>
</Properties>
</file>