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asprak\Desktop\"/>
    </mc:Choice>
  </mc:AlternateContent>
  <bookViews>
    <workbookView xWindow="3300" yWindow="0" windowWidth="24000" windowHeight="9735"/>
  </bookViews>
  <sheets>
    <sheet name="2016 Dollars" sheetId="6" r:id="rId1"/>
    <sheet name="Current Dollars" sheetId="5" r:id="rId2"/>
    <sheet name="Program by Program" sheetId="7" r:id="rId3"/>
    <sheet name="Funding Over Time" sheetId="8" r:id="rId4"/>
    <sheet name="ReadMe" sheetId="4" r:id="rId5"/>
  </sheets>
  <externalReferences>
    <externalReference r:id="rId6"/>
  </externalReferences>
  <definedNames>
    <definedName name="summary">[1]Summary!$B$4:$J$24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8" l="1"/>
  <c r="C42" i="8"/>
  <c r="D42" i="8"/>
  <c r="E42" i="8"/>
  <c r="F42" i="8"/>
  <c r="G42" i="8"/>
  <c r="H42" i="8"/>
  <c r="I42" i="8"/>
  <c r="J42" i="8"/>
  <c r="K42" i="8"/>
  <c r="L42" i="8"/>
  <c r="M42" i="8"/>
  <c r="N42" i="8"/>
  <c r="O42" i="8"/>
  <c r="P42" i="8"/>
  <c r="Q42" i="8"/>
  <c r="R42" i="8"/>
  <c r="S42" i="8"/>
  <c r="B43" i="8"/>
  <c r="C43" i="8"/>
  <c r="D43" i="8"/>
  <c r="E43" i="8"/>
  <c r="F43" i="8"/>
  <c r="G43" i="8"/>
  <c r="H43" i="8"/>
  <c r="I43" i="8"/>
  <c r="J43" i="8"/>
  <c r="K43" i="8"/>
  <c r="L43" i="8"/>
  <c r="M43" i="8"/>
  <c r="N43" i="8"/>
  <c r="O43" i="8"/>
  <c r="P43" i="8"/>
  <c r="Q43" i="8"/>
  <c r="R43" i="8"/>
  <c r="S43" i="8"/>
  <c r="D41" i="8"/>
  <c r="E41" i="8"/>
  <c r="F41" i="8"/>
  <c r="G41" i="8"/>
  <c r="H41" i="8"/>
  <c r="I41" i="8"/>
  <c r="J41" i="8"/>
  <c r="K41" i="8"/>
  <c r="L41" i="8"/>
  <c r="M41" i="8"/>
  <c r="N41" i="8"/>
  <c r="O41" i="8"/>
  <c r="P41" i="8"/>
  <c r="Q41" i="8"/>
  <c r="R41" i="8"/>
  <c r="S41" i="8"/>
  <c r="B41" i="8"/>
  <c r="C41" i="8"/>
</calcChain>
</file>

<file path=xl/sharedStrings.xml><?xml version="1.0" encoding="utf-8"?>
<sst xmlns="http://schemas.openxmlformats.org/spreadsheetml/2006/main" count="86" uniqueCount="51">
  <si>
    <t xml:space="preserve">Community Mental Health Services </t>
  </si>
  <si>
    <t xml:space="preserve">Substance Abuse Prevention and Treatment </t>
  </si>
  <si>
    <t xml:space="preserve">Child Care and Development </t>
  </si>
  <si>
    <t>Child care entitlements to states</t>
  </si>
  <si>
    <t xml:space="preserve">Community Services </t>
  </si>
  <si>
    <t xml:space="preserve">Low-Income Home Energy Assistance </t>
  </si>
  <si>
    <t>Maternal and Child Health Services</t>
  </si>
  <si>
    <t>Preventive Health and Health Services Block Grant</t>
  </si>
  <si>
    <t xml:space="preserve">Social Services </t>
  </si>
  <si>
    <t>HOME Investment Partnership Program</t>
  </si>
  <si>
    <t xml:space="preserve">Native American Housing </t>
  </si>
  <si>
    <t>Source: CBPP based on Office of Management and Budget data. All figures reflect obligations unless otherwise specified.</t>
  </si>
  <si>
    <t>Fiscal Year</t>
  </si>
  <si>
    <t>Temporary Assistance to Needy Families (TANF)*</t>
  </si>
  <si>
    <t>Community Development Block Grant**</t>
  </si>
  <si>
    <t>Workforce Investment Act (Youth, Adult, and Dislocated Workers)***</t>
  </si>
  <si>
    <t>* TANF reflects State Family Assistance Grants only.</t>
  </si>
  <si>
    <t>** Community Development Block Grant reflects formula grants only. Figures reflect budget authority.</t>
  </si>
  <si>
    <t>*** Job Training Formula Grants to States reflect budget authority.</t>
  </si>
  <si>
    <t>obligations in millions of current dollars</t>
  </si>
  <si>
    <t>Block Grants</t>
  </si>
  <si>
    <t>Inflation adjustments use CPI-U.</t>
  </si>
  <si>
    <t>Additional ARRA funding</t>
  </si>
  <si>
    <t>Child Care grants, total</t>
  </si>
  <si>
    <t>obligations in millions of 2016 dollars</t>
  </si>
  <si>
    <t>Program</t>
  </si>
  <si>
    <t>Year of Inception</t>
  </si>
  <si>
    <t>Obligations in 2016 (millions)</t>
  </si>
  <si>
    <t>Community Development Block Grant</t>
  </si>
  <si>
    <t>Job Training Formula Grants to States (Youth, Adult, and Dislocated Workers)</t>
  </si>
  <si>
    <t>Social Services Block Grant</t>
  </si>
  <si>
    <t>Maternal and Child Health Block Grant</t>
  </si>
  <si>
    <t>Temporary Assistance for Needy Families (TANF) block grant</t>
  </si>
  <si>
    <t>Native American Housing Block Grant</t>
  </si>
  <si>
    <t>Substance Abuse Prevention and Treatment Block Grant</t>
  </si>
  <si>
    <t>Community Services Block Grant</t>
  </si>
  <si>
    <t>Community Mental Health Services Block Grant</t>
  </si>
  <si>
    <t>Child Care and Development Block Grant (discretionary and mandatory components)</t>
  </si>
  <si>
    <t>Low-Income Home Energy Assistance Block Grant</t>
  </si>
  <si>
    <t>total</t>
  </si>
  <si>
    <t>Job Training Formula Grants to States and Community Development Block Grant figures reflect budget authority. Community Development Block Grant reflects formula grants only. TANF figure reflects State Family Assistance Grants only.</t>
  </si>
  <si>
    <t>Source: CBPP analysis of data from the Office Management and Budget, the Source: CBPP analysis of data from the Office Management and Budget, Congressional Research Service reports, and appropriations legislation.Congressional Research Service, and Congressional conference reports.</t>
  </si>
  <si>
    <t>* adjusted for inflation and population growth</t>
  </si>
  <si>
    <t>CPI</t>
  </si>
  <si>
    <t>CPI + Pop</t>
  </si>
  <si>
    <t>% GDP</t>
  </si>
  <si>
    <t>Funding relative to 2000</t>
  </si>
  <si>
    <t>Change relative to 2000</t>
  </si>
  <si>
    <t>% Cut since 2000, adjusted for inflation and population</t>
  </si>
  <si>
    <t>% Cut since inception, adjusted for inflation and population</t>
  </si>
  <si>
    <t xml:space="preserve">http://www.cbpp.org/research/federal-budget/funding-for-housing-health-and-social-services-block-grants-has-fallen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</si>
</sst>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0"/>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6">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applyNumberFormat="0" applyFill="0" applyBorder="0" applyAlignment="0" applyProtection="0"/>
  </cellStyleXfs>
  <cellXfs count="33">
    <xf numFmtId="0" fontId="0" fillId="0" borderId="0" xfId="0"/>
    <xf numFmtId="0" fontId="3" fillId="0" borderId="0" xfId="0" applyFont="1"/>
    <xf numFmtId="0" fontId="0" fillId="0" borderId="0" xfId="0"/>
    <xf numFmtId="9" fontId="0" fillId="0" borderId="0" xfId="2" applyFont="1" applyAlignment="1">
      <alignment wrapText="1"/>
    </xf>
    <xf numFmtId="0" fontId="2" fillId="0" borderId="0" xfId="0" applyFont="1"/>
    <xf numFmtId="0" fontId="2" fillId="0" borderId="0" xfId="0" applyFont="1" applyAlignment="1">
      <alignment horizontal="center"/>
    </xf>
    <xf numFmtId="0" fontId="4" fillId="0" borderId="0" xfId="0" applyFont="1"/>
    <xf numFmtId="164" fontId="0" fillId="0" borderId="0" xfId="1" applyNumberFormat="1" applyFont="1"/>
    <xf numFmtId="0" fontId="3" fillId="0" borderId="0" xfId="0" applyFont="1" applyAlignment="1">
      <alignment horizontal="left" indent="1"/>
    </xf>
    <xf numFmtId="0" fontId="2" fillId="0" borderId="0" xfId="0" applyFont="1" applyAlignment="1">
      <alignment horizontal="left"/>
    </xf>
    <xf numFmtId="164" fontId="0" fillId="0" borderId="0" xfId="0" applyNumberFormat="1"/>
    <xf numFmtId="0" fontId="5" fillId="0" borderId="1" xfId="0" applyFont="1" applyBorder="1" applyAlignment="1">
      <alignment vertical="center"/>
    </xf>
    <xf numFmtId="0" fontId="0" fillId="0" borderId="1" xfId="0" applyBorder="1" applyAlignment="1">
      <alignment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3" fontId="0" fillId="0" borderId="1" xfId="0" applyNumberFormat="1" applyBorder="1" applyAlignment="1">
      <alignment horizontal="center"/>
    </xf>
    <xf numFmtId="9" fontId="0" fillId="0" borderId="1" xfId="0" applyNumberFormat="1" applyBorder="1" applyAlignment="1">
      <alignment horizontal="center"/>
    </xf>
    <xf numFmtId="0" fontId="6" fillId="0" borderId="1" xfId="0" applyFont="1" applyBorder="1"/>
    <xf numFmtId="0" fontId="6" fillId="0" borderId="1" xfId="0" applyFont="1" applyBorder="1" applyAlignment="1">
      <alignment horizontal="left" indent="3"/>
    </xf>
    <xf numFmtId="0" fontId="6" fillId="0" borderId="1" xfId="0" applyFont="1" applyBorder="1" applyAlignment="1">
      <alignment vertical="center" wrapText="1"/>
    </xf>
    <xf numFmtId="0" fontId="0" fillId="2" borderId="0" xfId="0" applyFill="1"/>
    <xf numFmtId="0" fontId="2" fillId="2" borderId="5" xfId="3" applyFont="1" applyFill="1" applyBorder="1" applyAlignment="1">
      <alignment horizontal="center"/>
    </xf>
    <xf numFmtId="4" fontId="0" fillId="2" borderId="0" xfId="0" applyNumberFormat="1" applyFill="1"/>
    <xf numFmtId="0" fontId="1" fillId="3" borderId="0" xfId="3" applyFill="1"/>
    <xf numFmtId="0" fontId="2" fillId="3" borderId="5" xfId="3" applyFont="1" applyFill="1" applyBorder="1" applyAlignment="1">
      <alignment horizontal="center"/>
    </xf>
    <xf numFmtId="4" fontId="1" fillId="3" borderId="0" xfId="3" applyNumberFormat="1" applyFill="1"/>
    <xf numFmtId="0" fontId="1" fillId="3" borderId="0" xfId="3" applyFont="1" applyFill="1"/>
    <xf numFmtId="0" fontId="6" fillId="0" borderId="2" xfId="0" applyFont="1" applyBorder="1"/>
    <xf numFmtId="0" fontId="6" fillId="0" borderId="3" xfId="0" applyFont="1" applyBorder="1"/>
    <xf numFmtId="0" fontId="6" fillId="0" borderId="4" xfId="0" applyFont="1" applyBorder="1"/>
    <xf numFmtId="0" fontId="7" fillId="0" borderId="0" xfId="4" applyFill="1" applyAlignment="1">
      <alignment horizontal="left"/>
    </xf>
  </cellXfs>
  <cellStyles count="5">
    <cellStyle name="Comma" xfId="1" builtinId="3"/>
    <cellStyle name="Hyperlink" xfId="4" builtinId="8"/>
    <cellStyle name="Normal" xfId="0" builtinId="0"/>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50200</xdr:colOff>
      <xdr:row>27</xdr:row>
      <xdr:rowOff>135200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5717575" cy="52786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cbpp-my.sharepoint.com/personal/bdasilva_cbpp_org/Documents/Block%20Grants/block%20grants,%20updated%202-1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Selected Grants"/>
      <sheetName val="Picking Grants"/>
      <sheetName val="Data"/>
      <sheetName val="Over Time"/>
      <sheetName val="rk summary"/>
      <sheetName val="rk Mandatory"/>
      <sheetName val="rk Discretionary"/>
      <sheetName val="For paper"/>
      <sheetName val="CDBG"/>
      <sheetName val="Inflation"/>
      <sheetName val="Poor Population Adj"/>
      <sheetName val="Richard v Bryann"/>
    </sheetNames>
    <sheetDataSet>
      <sheetData sheetId="0"/>
      <sheetData sheetId="1">
        <row r="4">
          <cell r="B4" t="str">
            <v>Name</v>
          </cell>
          <cell r="C4" t="str">
            <v>FY2016</v>
          </cell>
          <cell r="D4" t="str">
            <v>FY2000</v>
          </cell>
          <cell r="E4" t="str">
            <v>In Year of Inception</v>
          </cell>
          <cell r="F4">
            <v>0</v>
          </cell>
          <cell r="G4" t="str">
            <v>% real cut since 2000</v>
          </cell>
          <cell r="H4" t="str">
            <v>% real cut since Inception</v>
          </cell>
          <cell r="J4" t="str">
            <v>Year of Inception</v>
          </cell>
        </row>
        <row r="5">
          <cell r="D5">
            <v>0</v>
          </cell>
          <cell r="G5">
            <v>0</v>
          </cell>
        </row>
        <row r="6">
          <cell r="B6" t="str">
            <v>Community Mental Health Services Block Grant</v>
          </cell>
          <cell r="C6">
            <v>511.53199999999998</v>
          </cell>
          <cell r="D6">
            <v>498.46377948481955</v>
          </cell>
          <cell r="E6">
            <v>465.84893623345215</v>
          </cell>
          <cell r="G6">
            <v>2.6216991189784933E-2</v>
          </cell>
          <cell r="H6">
            <v>9.8064115238538418E-2</v>
          </cell>
          <cell r="J6">
            <v>1994</v>
          </cell>
        </row>
        <row r="7">
          <cell r="B7" t="str">
            <v>Substance Abuse Prevention and Treatment Block Grant</v>
          </cell>
          <cell r="C7">
            <v>1779</v>
          </cell>
          <cell r="D7">
            <v>2240.2866493699757</v>
          </cell>
          <cell r="E7">
            <v>1869.4837523730168</v>
          </cell>
          <cell r="G7">
            <v>-0.20590519052537359</v>
          </cell>
          <cell r="H7">
            <v>-4.8400395166934174E-2</v>
          </cell>
          <cell r="J7">
            <v>1994</v>
          </cell>
        </row>
        <row r="8">
          <cell r="C8">
            <v>0</v>
          </cell>
          <cell r="D8">
            <v>0</v>
          </cell>
          <cell r="E8">
            <v>0</v>
          </cell>
          <cell r="G8" t="str">
            <v/>
          </cell>
          <cell r="H8" t="str">
            <v/>
          </cell>
        </row>
        <row r="9">
          <cell r="B9" t="str">
            <v>Child Care and Development Block Grant</v>
          </cell>
          <cell r="C9">
            <v>2751</v>
          </cell>
          <cell r="D9">
            <v>1649.4110455986443</v>
          </cell>
          <cell r="E9">
            <v>1260.9012992440428</v>
          </cell>
          <cell r="G9">
            <v>0.66786805953608752</v>
          </cell>
          <cell r="H9">
            <v>1.1817726745537711</v>
          </cell>
        </row>
        <row r="10">
          <cell r="B10" t="str">
            <v>Child care entitlements to states</v>
          </cell>
          <cell r="C10">
            <v>2840</v>
          </cell>
          <cell r="D10">
            <v>3240.0145666513267</v>
          </cell>
          <cell r="E10" t="str">
            <v/>
          </cell>
          <cell r="G10">
            <v>-0.12346073093886001</v>
          </cell>
          <cell r="H10" t="str">
            <v/>
          </cell>
        </row>
        <row r="11">
          <cell r="B11" t="str">
            <v>Child Care and Development Block Grant (discretionary and mandatory components)</v>
          </cell>
          <cell r="C11">
            <v>5591</v>
          </cell>
          <cell r="D11">
            <v>4889.425612249971</v>
          </cell>
          <cell r="E11">
            <v>1260.9012992440428</v>
          </cell>
          <cell r="G11">
            <v>0.14348809929581585</v>
          </cell>
          <cell r="H11">
            <v>3.434129779509318</v>
          </cell>
          <cell r="J11">
            <v>1991</v>
          </cell>
        </row>
        <row r="12">
          <cell r="C12">
            <v>0</v>
          </cell>
          <cell r="D12">
            <v>0</v>
          </cell>
          <cell r="E12">
            <v>0</v>
          </cell>
          <cell r="G12" t="str">
            <v/>
          </cell>
          <cell r="H12" t="str">
            <v/>
          </cell>
        </row>
        <row r="13">
          <cell r="B13" t="str">
            <v>Community Development Block Grant</v>
          </cell>
          <cell r="C13">
            <v>3000</v>
          </cell>
          <cell r="D13">
            <v>5929.7587250511533</v>
          </cell>
          <cell r="E13">
            <v>8199.2504842738272</v>
          </cell>
          <cell r="G13">
            <v>-0.49407722318851677</v>
          </cell>
          <cell r="H13">
            <v>-0.63411289778815716</v>
          </cell>
          <cell r="J13">
            <v>1982</v>
          </cell>
        </row>
        <row r="14">
          <cell r="B14" t="str">
            <v>Community Services Block Grant</v>
          </cell>
          <cell r="C14">
            <v>715</v>
          </cell>
          <cell r="D14">
            <v>726.69298188938569</v>
          </cell>
          <cell r="E14">
            <v>820.70397722338873</v>
          </cell>
          <cell r="G14">
            <v>-1.6090676779324631E-2</v>
          </cell>
          <cell r="H14">
            <v>-0.1287967161814022</v>
          </cell>
          <cell r="J14">
            <v>1982</v>
          </cell>
        </row>
        <row r="15">
          <cell r="B15" t="str">
            <v>HOME Investment Partnership Program</v>
          </cell>
          <cell r="C15">
            <v>1032</v>
          </cell>
          <cell r="D15">
            <v>2301.8945322276495</v>
          </cell>
          <cell r="E15">
            <v>2397.8379274766107</v>
          </cell>
          <cell r="G15">
            <v>-0.55167363858269991</v>
          </cell>
          <cell r="H15">
            <v>-0.56961227938952663</v>
          </cell>
          <cell r="J15">
            <v>1992</v>
          </cell>
        </row>
        <row r="16">
          <cell r="B16" t="str">
            <v>Native American Housing Block Grant</v>
          </cell>
          <cell r="C16">
            <v>642</v>
          </cell>
          <cell r="D16">
            <v>863.91053916329679</v>
          </cell>
          <cell r="E16">
            <v>870.72734997889086</v>
          </cell>
          <cell r="G16">
            <v>-0.2568674985470355</v>
          </cell>
          <cell r="H16">
            <v>-0.26268538594134649</v>
          </cell>
          <cell r="J16">
            <v>1998</v>
          </cell>
        </row>
        <row r="17">
          <cell r="B17" t="str">
            <v>Low-Income Home Energy Assistance Block Grant</v>
          </cell>
          <cell r="C17">
            <v>3390</v>
          </cell>
          <cell r="D17">
            <v>2583.3305425547528</v>
          </cell>
          <cell r="E17">
            <v>4508.2975901714617</v>
          </cell>
          <cell r="G17">
            <v>0.3122594821518665</v>
          </cell>
          <cell r="H17">
            <v>-0.24805318810574128</v>
          </cell>
          <cell r="J17">
            <v>1982</v>
          </cell>
        </row>
        <row r="18">
          <cell r="B18" t="str">
            <v>Maternal and Child Health Block Grant</v>
          </cell>
          <cell r="C18">
            <v>638</v>
          </cell>
          <cell r="D18">
            <v>992.72702150207033</v>
          </cell>
          <cell r="E18">
            <v>901.20855925765727</v>
          </cell>
          <cell r="G18">
            <v>-0.35732584468723516</v>
          </cell>
          <cell r="H18">
            <v>-0.29206176145782192</v>
          </cell>
          <cell r="J18">
            <v>1982</v>
          </cell>
        </row>
        <row r="19">
          <cell r="B19" t="str">
            <v>Preventive Health and Health Services Block Grant</v>
          </cell>
          <cell r="C19">
            <v>156</v>
          </cell>
          <cell r="D19">
            <v>189.02418604059167</v>
          </cell>
          <cell r="E19">
            <v>196.78201162257182</v>
          </cell>
          <cell r="G19">
            <v>-0.17470878585611238</v>
          </cell>
          <cell r="H19">
            <v>-0.20724461187434029</v>
          </cell>
          <cell r="J19">
            <v>1982</v>
          </cell>
        </row>
        <row r="20">
          <cell r="B20" t="str">
            <v>Social Services Block Grant</v>
          </cell>
          <cell r="C20">
            <v>1584</v>
          </cell>
          <cell r="D20">
            <v>2485.3180016448164</v>
          </cell>
          <cell r="E20">
            <v>5787.706224193289</v>
          </cell>
          <cell r="G20">
            <v>-0.36265701252246685</v>
          </cell>
          <cell r="H20">
            <v>-0.72631644754554148</v>
          </cell>
          <cell r="J20">
            <v>1982</v>
          </cell>
        </row>
        <row r="21">
          <cell r="B21" t="str">
            <v>Temporary Assistance for Needy Families (TANF) block grant</v>
          </cell>
          <cell r="C21">
            <v>16486</v>
          </cell>
          <cell r="D21">
            <v>23087.55410091345</v>
          </cell>
          <cell r="E21">
            <v>24252.404178719476</v>
          </cell>
          <cell r="G21">
            <v>-0.28593562020726404</v>
          </cell>
          <cell r="H21">
            <v>-0.32023234156447833</v>
          </cell>
          <cell r="J21">
            <v>1998</v>
          </cell>
        </row>
        <row r="22">
          <cell r="B22" t="str">
            <v>Job Training Formula Grants to States (Youth, Adult, and Dislocated Workers)</v>
          </cell>
          <cell r="C22">
            <v>2709.8319999999999</v>
          </cell>
          <cell r="D22">
            <v>4861.6810622766807</v>
          </cell>
          <cell r="E22">
            <v>8786.0515490792241</v>
          </cell>
          <cell r="G22">
            <v>-0.44261419758148213</v>
          </cell>
          <cell r="H22">
            <v>-0.6915756770987771</v>
          </cell>
          <cell r="J22">
            <v>1982</v>
          </cell>
        </row>
        <row r="23">
          <cell r="C23">
            <v>0</v>
          </cell>
          <cell r="D23">
            <v>0</v>
          </cell>
          <cell r="E23">
            <v>0</v>
          </cell>
          <cell r="G23" t="str">
            <v/>
          </cell>
          <cell r="H23" t="str">
            <v/>
          </cell>
        </row>
        <row r="24">
          <cell r="B24" t="str">
            <v>total</v>
          </cell>
          <cell r="C24">
            <v>38234.363999999994</v>
          </cell>
          <cell r="D24">
            <v>51650.067734368611</v>
          </cell>
          <cell r="E24">
            <v>0</v>
          </cell>
          <cell r="G24">
            <v>-0.25974222925252111</v>
          </cell>
          <cell r="H24">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www.cbpp.org/research/federal-budget/funding-for-housing-health-and-social-services-block-grants-has-fal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zoomScale="85" zoomScaleNormal="85" workbookViewId="0"/>
  </sheetViews>
  <sheetFormatPr defaultRowHeight="15" x14ac:dyDescent="0.25"/>
  <cols>
    <col min="1" max="1" width="2.7109375" style="2" customWidth="1"/>
    <col min="2" max="2" width="63.7109375" style="2" bestFit="1" customWidth="1"/>
    <col min="3" max="19" width="9.7109375" style="2" customWidth="1"/>
    <col min="20" max="16384" width="9.140625" style="2"/>
  </cols>
  <sheetData>
    <row r="1" spans="1:19" ht="21" x14ac:dyDescent="0.35">
      <c r="A1" s="6" t="s">
        <v>20</v>
      </c>
    </row>
    <row r="2" spans="1:19" x14ac:dyDescent="0.25">
      <c r="A2" s="1" t="s">
        <v>24</v>
      </c>
    </row>
    <row r="4" spans="1:19" x14ac:dyDescent="0.25">
      <c r="B4" s="4" t="s">
        <v>12</v>
      </c>
      <c r="C4" s="5">
        <v>2000</v>
      </c>
      <c r="D4" s="5">
        <v>2001</v>
      </c>
      <c r="E4" s="5">
        <v>2002</v>
      </c>
      <c r="F4" s="5">
        <v>2003</v>
      </c>
      <c r="G4" s="5">
        <v>2004</v>
      </c>
      <c r="H4" s="5">
        <v>2005</v>
      </c>
      <c r="I4" s="5">
        <v>2006</v>
      </c>
      <c r="J4" s="5">
        <v>2007</v>
      </c>
      <c r="K4" s="5">
        <v>2008</v>
      </c>
      <c r="L4" s="5">
        <v>2009</v>
      </c>
      <c r="M4" s="5">
        <v>2010</v>
      </c>
      <c r="N4" s="5">
        <v>2011</v>
      </c>
      <c r="O4" s="5">
        <v>2012</v>
      </c>
      <c r="P4" s="5">
        <v>2013</v>
      </c>
      <c r="Q4" s="5">
        <v>2014</v>
      </c>
      <c r="R4" s="5">
        <v>2015</v>
      </c>
      <c r="S4" s="5">
        <v>2016</v>
      </c>
    </row>
    <row r="5" spans="1:19" x14ac:dyDescent="0.25">
      <c r="B5" s="2" t="s">
        <v>2</v>
      </c>
      <c r="C5" s="7">
        <v>1645.5611437737332</v>
      </c>
      <c r="D5" s="7">
        <v>2693.429788324469</v>
      </c>
      <c r="E5" s="7">
        <v>2787.3340078347182</v>
      </c>
      <c r="F5" s="7">
        <v>2704.6782829066328</v>
      </c>
      <c r="G5" s="7">
        <v>2644.6174687222906</v>
      </c>
      <c r="H5" s="7">
        <v>2554.5657812264799</v>
      </c>
      <c r="I5" s="7">
        <v>2438.8732410768675</v>
      </c>
      <c r="J5" s="7">
        <v>2383.9139590985633</v>
      </c>
      <c r="K5" s="7">
        <v>2282.5244741686415</v>
      </c>
      <c r="L5" s="7">
        <v>2362.3872014892499</v>
      </c>
      <c r="M5" s="7">
        <v>2323.4240575830631</v>
      </c>
      <c r="N5" s="7">
        <v>2365.990570316193</v>
      </c>
      <c r="O5" s="7">
        <v>2367.6128728364929</v>
      </c>
      <c r="P5" s="7">
        <v>2256.6914646879582</v>
      </c>
      <c r="Q5" s="7">
        <v>2373.4186845639861</v>
      </c>
      <c r="R5" s="7">
        <v>2449.3772121744564</v>
      </c>
      <c r="S5" s="7">
        <v>2751</v>
      </c>
    </row>
    <row r="6" spans="1:19" x14ac:dyDescent="0.25">
      <c r="B6" s="2" t="s">
        <v>3</v>
      </c>
      <c r="C6" s="7">
        <v>3232.4520260546847</v>
      </c>
      <c r="D6" s="7">
        <v>3395.8871049779359</v>
      </c>
      <c r="E6" s="7">
        <v>3596.8611574785814</v>
      </c>
      <c r="F6" s="7">
        <v>3490.2857032306688</v>
      </c>
      <c r="G6" s="7">
        <v>3400.9500524589498</v>
      </c>
      <c r="H6" s="7">
        <v>3285.6746172628227</v>
      </c>
      <c r="I6" s="7">
        <v>3394.9210644926657</v>
      </c>
      <c r="J6" s="7">
        <v>3316.8003670693952</v>
      </c>
      <c r="K6" s="7">
        <v>3172.3975635131414</v>
      </c>
      <c r="L6" s="7">
        <v>3182.5830414016727</v>
      </c>
      <c r="M6" s="7">
        <v>3161.9200330169128</v>
      </c>
      <c r="N6" s="7">
        <v>3061.9959301335639</v>
      </c>
      <c r="O6" s="7">
        <v>3001.2729318363836</v>
      </c>
      <c r="P6" s="7">
        <v>2946.9493910740789</v>
      </c>
      <c r="Q6" s="7">
        <v>2898.0372098147141</v>
      </c>
      <c r="R6" s="7">
        <v>2915.0113956022606</v>
      </c>
      <c r="S6" s="7">
        <v>2840</v>
      </c>
    </row>
    <row r="7" spans="1:19" x14ac:dyDescent="0.25">
      <c r="B7" s="8" t="s">
        <v>23</v>
      </c>
      <c r="C7" s="7">
        <v>4878.0131698284176</v>
      </c>
      <c r="D7" s="7">
        <v>6089.3168933024053</v>
      </c>
      <c r="E7" s="7">
        <v>6384.1951653132992</v>
      </c>
      <c r="F7" s="7">
        <v>6194.9639861373016</v>
      </c>
      <c r="G7" s="7">
        <v>6045.5675211812404</v>
      </c>
      <c r="H7" s="7">
        <v>5840.2403984893026</v>
      </c>
      <c r="I7" s="7">
        <v>5833.7943055695332</v>
      </c>
      <c r="J7" s="7">
        <v>5700.7143261679585</v>
      </c>
      <c r="K7" s="7">
        <v>5454.922037681783</v>
      </c>
      <c r="L7" s="7">
        <v>5544.9702428909231</v>
      </c>
      <c r="M7" s="7">
        <v>5485.344090599976</v>
      </c>
      <c r="N7" s="7">
        <v>5427.9865004497569</v>
      </c>
      <c r="O7" s="7">
        <v>5368.8858046728765</v>
      </c>
      <c r="P7" s="7">
        <v>5203.6408557620371</v>
      </c>
      <c r="Q7" s="7">
        <v>5271.4558943786997</v>
      </c>
      <c r="R7" s="7">
        <v>5364.3886077767165</v>
      </c>
      <c r="S7" s="7">
        <v>5591</v>
      </c>
    </row>
    <row r="8" spans="1:19" x14ac:dyDescent="0.25">
      <c r="C8" s="7"/>
      <c r="D8" s="7"/>
      <c r="E8" s="7"/>
      <c r="F8" s="7"/>
      <c r="G8" s="7"/>
      <c r="H8" s="7"/>
      <c r="I8" s="7"/>
      <c r="J8" s="7"/>
      <c r="K8" s="7"/>
      <c r="L8" s="7"/>
      <c r="M8" s="7"/>
      <c r="N8" s="7"/>
      <c r="O8" s="7"/>
      <c r="P8" s="7"/>
      <c r="Q8" s="7"/>
      <c r="R8" s="7"/>
      <c r="S8" s="7"/>
    </row>
    <row r="9" spans="1:19" x14ac:dyDescent="0.25">
      <c r="B9" s="2" t="s">
        <v>4</v>
      </c>
      <c r="C9" s="7">
        <v>724.99680273223044</v>
      </c>
      <c r="D9" s="7">
        <v>812.08938341441274</v>
      </c>
      <c r="E9" s="7">
        <v>865.54056032762298</v>
      </c>
      <c r="F9" s="7">
        <v>841.62917666555143</v>
      </c>
      <c r="G9" s="7">
        <v>817.45036828103548</v>
      </c>
      <c r="H9" s="7">
        <v>785.3563719311137</v>
      </c>
      <c r="I9" s="7">
        <v>749.14195118402074</v>
      </c>
      <c r="J9" s="7">
        <v>731.90340849517304</v>
      </c>
      <c r="K9" s="7">
        <v>727.4712505391285</v>
      </c>
      <c r="L9" s="7">
        <v>781.13889515468827</v>
      </c>
      <c r="M9" s="7">
        <v>768.25547487394624</v>
      </c>
      <c r="N9" s="7">
        <v>724.87194156094847</v>
      </c>
      <c r="O9" s="7">
        <v>706.7345303837327</v>
      </c>
      <c r="P9" s="7">
        <v>652.25265365355176</v>
      </c>
      <c r="Q9" s="7">
        <v>674.22072512954799</v>
      </c>
      <c r="R9" s="7">
        <v>680.77535711570465</v>
      </c>
      <c r="S9" s="7">
        <v>715</v>
      </c>
    </row>
    <row r="10" spans="1:19" x14ac:dyDescent="0.25">
      <c r="B10" s="2" t="s">
        <v>5</v>
      </c>
      <c r="C10" s="7">
        <v>2577.3007727186227</v>
      </c>
      <c r="D10" s="7">
        <v>2512.0631593619169</v>
      </c>
      <c r="E10" s="7">
        <v>2400.5747435897092</v>
      </c>
      <c r="F10" s="7">
        <v>2590.0291071379506</v>
      </c>
      <c r="G10" s="7">
        <v>2405.2394792568161</v>
      </c>
      <c r="H10" s="7">
        <v>2665.5266501021474</v>
      </c>
      <c r="I10" s="7">
        <v>3757.6008980023898</v>
      </c>
      <c r="J10" s="7">
        <v>2510.5448662826489</v>
      </c>
      <c r="K10" s="7">
        <v>2880.9641267528177</v>
      </c>
      <c r="L10" s="7">
        <v>5691.1548075555856</v>
      </c>
      <c r="M10" s="7">
        <v>5597.2898883673224</v>
      </c>
      <c r="N10" s="7">
        <v>5025.9926213540102</v>
      </c>
      <c r="O10" s="7">
        <v>3624.4937806385819</v>
      </c>
      <c r="P10" s="7">
        <v>3343.4368309327733</v>
      </c>
      <c r="Q10" s="7">
        <v>3437.8181201882949</v>
      </c>
      <c r="R10" s="7">
        <v>3429.1280970442394</v>
      </c>
      <c r="S10" s="7">
        <v>3390</v>
      </c>
    </row>
    <row r="11" spans="1:19" x14ac:dyDescent="0.25">
      <c r="B11" s="2" t="s">
        <v>6</v>
      </c>
      <c r="C11" s="7">
        <v>990.40989043767127</v>
      </c>
      <c r="D11" s="7">
        <v>966.38636626315122</v>
      </c>
      <c r="E11" s="7">
        <v>974.90007642448757</v>
      </c>
      <c r="F11" s="7">
        <v>952.36985780575549</v>
      </c>
      <c r="G11" s="7">
        <v>929.49963994572568</v>
      </c>
      <c r="H11" s="7">
        <v>892.6185451775923</v>
      </c>
      <c r="I11" s="7">
        <v>824.0561463024228</v>
      </c>
      <c r="J11" s="7">
        <v>805.09374934469031</v>
      </c>
      <c r="K11" s="7">
        <v>740.81934687929595</v>
      </c>
      <c r="L11" s="7">
        <v>738.73421227486233</v>
      </c>
      <c r="M11" s="7">
        <v>725.45266984525495</v>
      </c>
      <c r="N11" s="7">
        <v>701.35102310321861</v>
      </c>
      <c r="O11" s="7">
        <v>667.06553163250396</v>
      </c>
      <c r="P11" s="7">
        <v>621.4375676541714</v>
      </c>
      <c r="Q11" s="7">
        <v>638.84182650955677</v>
      </c>
      <c r="R11" s="7">
        <v>643.4034161464449</v>
      </c>
      <c r="S11" s="7">
        <v>638</v>
      </c>
    </row>
    <row r="12" spans="1:19" x14ac:dyDescent="0.25">
      <c r="B12" s="2" t="s">
        <v>7</v>
      </c>
      <c r="C12" s="7">
        <v>188.58298336965532</v>
      </c>
      <c r="D12" s="7">
        <v>238.21288580156107</v>
      </c>
      <c r="E12" s="7">
        <v>180.04310576922822</v>
      </c>
      <c r="F12" s="7">
        <v>174.57942673867475</v>
      </c>
      <c r="G12" s="7">
        <v>169.34719467504317</v>
      </c>
      <c r="H12" s="7">
        <v>146.71492662449378</v>
      </c>
      <c r="I12" s="7">
        <v>117.72230661463183</v>
      </c>
      <c r="J12" s="7">
        <v>115.01339276352718</v>
      </c>
      <c r="K12" s="7">
        <v>107.89711208302059</v>
      </c>
      <c r="L12" s="7">
        <v>113.82309615111173</v>
      </c>
      <c r="M12" s="7">
        <v>111.94579776734645</v>
      </c>
      <c r="N12" s="7">
        <v>85.530612573563246</v>
      </c>
      <c r="O12" s="7">
        <v>83.038697517539177</v>
      </c>
      <c r="P12" s="7">
        <v>82.173562665014401</v>
      </c>
      <c r="Q12" s="7">
        <v>161.73210797710297</v>
      </c>
      <c r="R12" s="7">
        <v>155.54807862881086</v>
      </c>
      <c r="S12" s="7">
        <v>160</v>
      </c>
    </row>
    <row r="13" spans="1:19" x14ac:dyDescent="0.25">
      <c r="B13" s="2" t="s">
        <v>8</v>
      </c>
      <c r="C13" s="7">
        <v>2479.5170035639867</v>
      </c>
      <c r="D13" s="7">
        <v>2334.7569773164369</v>
      </c>
      <c r="E13" s="7">
        <v>2267.209480056948</v>
      </c>
      <c r="F13" s="7">
        <v>2214.8136228040826</v>
      </c>
      <c r="G13" s="7">
        <v>2164.5882026133336</v>
      </c>
      <c r="H13" s="7">
        <v>2095.927523207054</v>
      </c>
      <c r="I13" s="7">
        <v>2675.5069685143599</v>
      </c>
      <c r="J13" s="7">
        <v>1974.9774514949113</v>
      </c>
      <c r="K13" s="7">
        <v>1890.9803148570618</v>
      </c>
      <c r="L13" s="7">
        <v>2566.599226936833</v>
      </c>
      <c r="M13" s="7">
        <v>1865.7632961224408</v>
      </c>
      <c r="N13" s="7">
        <v>1817.5255171882188</v>
      </c>
      <c r="O13" s="7">
        <v>1774.6657336076007</v>
      </c>
      <c r="P13" s="7">
        <v>1656.8244572333529</v>
      </c>
      <c r="Q13" s="7">
        <v>1594.0720892493212</v>
      </c>
      <c r="R13" s="7">
        <v>1591.8426747987396</v>
      </c>
      <c r="S13" s="7">
        <v>1584</v>
      </c>
    </row>
    <row r="14" spans="1:19" x14ac:dyDescent="0.25">
      <c r="B14" s="2" t="s">
        <v>13</v>
      </c>
      <c r="C14" s="7">
        <v>23033.665279868492</v>
      </c>
      <c r="D14" s="7">
        <v>22317.569738533755</v>
      </c>
      <c r="E14" s="7">
        <v>21990.598303917068</v>
      </c>
      <c r="F14" s="7">
        <v>21481.08647811395</v>
      </c>
      <c r="G14" s="7">
        <v>20983.772693569259</v>
      </c>
      <c r="H14" s="7">
        <v>20315.702192591667</v>
      </c>
      <c r="I14" s="7">
        <v>19595.413037399172</v>
      </c>
      <c r="J14" s="7">
        <v>19145.66376508008</v>
      </c>
      <c r="K14" s="7">
        <v>18339.172030028458</v>
      </c>
      <c r="L14" s="7">
        <v>18394.705068185543</v>
      </c>
      <c r="M14" s="7">
        <v>18094.61144892393</v>
      </c>
      <c r="N14" s="7">
        <v>17631.066649382894</v>
      </c>
      <c r="O14" s="7">
        <v>17212.169773954189</v>
      </c>
      <c r="P14" s="7">
        <v>16935.971265259468</v>
      </c>
      <c r="Q14" s="7">
        <v>16666.493727040463</v>
      </c>
      <c r="R14" s="7">
        <v>16649.704728034532</v>
      </c>
      <c r="S14" s="7">
        <v>16486</v>
      </c>
    </row>
    <row r="15" spans="1:19" x14ac:dyDescent="0.25">
      <c r="B15" s="2" t="s">
        <v>14</v>
      </c>
      <c r="C15" s="7">
        <v>5915.9180338554834</v>
      </c>
      <c r="D15" s="7">
        <v>5953.9686627333367</v>
      </c>
      <c r="E15" s="7">
        <v>5789.3860899571828</v>
      </c>
      <c r="F15" s="7">
        <v>5654.2888958645399</v>
      </c>
      <c r="G15" s="7">
        <v>5514.6067679519701</v>
      </c>
      <c r="H15" s="7">
        <v>5075.8433017902589</v>
      </c>
      <c r="I15" s="7">
        <v>4412.8028267363507</v>
      </c>
      <c r="J15" s="7">
        <v>4311.2596014691853</v>
      </c>
      <c r="K15" s="7">
        <v>3996.6425125184842</v>
      </c>
      <c r="L15" s="7">
        <v>4064.1540802191066</v>
      </c>
      <c r="M15" s="7">
        <v>4332.9608782890564</v>
      </c>
      <c r="N15" s="7">
        <v>3531.3451666309925</v>
      </c>
      <c r="O15" s="7">
        <v>3077.4791662795333</v>
      </c>
      <c r="P15" s="7">
        <v>3161.6278235364289</v>
      </c>
      <c r="Q15" s="7">
        <v>3062.8017948163874</v>
      </c>
      <c r="R15" s="7">
        <v>3030.1573758859258</v>
      </c>
      <c r="S15" s="7">
        <v>3000</v>
      </c>
    </row>
    <row r="16" spans="1:19" x14ac:dyDescent="0.25">
      <c r="B16" s="2" t="s">
        <v>9</v>
      </c>
      <c r="C16" s="7">
        <v>2296.5216641460247</v>
      </c>
      <c r="D16" s="7">
        <v>2309.0408135083135</v>
      </c>
      <c r="E16" s="7">
        <v>2436.5833647435552</v>
      </c>
      <c r="F16" s="7">
        <v>2444.1119743414465</v>
      </c>
      <c r="G16" s="7">
        <v>2477.8168484032631</v>
      </c>
      <c r="H16" s="7">
        <v>2508.9485351331496</v>
      </c>
      <c r="I16" s="7">
        <v>2148.7293742690881</v>
      </c>
      <c r="J16" s="7">
        <v>1987.7567173575253</v>
      </c>
      <c r="K16" s="7">
        <v>1774.1844718805962</v>
      </c>
      <c r="L16" s="7">
        <v>2051.0475561347384</v>
      </c>
      <c r="M16" s="7">
        <v>2018.3168832759816</v>
      </c>
      <c r="N16" s="7">
        <v>1586.592863239598</v>
      </c>
      <c r="O16" s="7">
        <v>1258.9687498416272</v>
      </c>
      <c r="P16" s="7">
        <v>942.94163158104027</v>
      </c>
      <c r="Q16" s="7">
        <v>1034.074665378602</v>
      </c>
      <c r="R16" s="7">
        <v>855.51443245845974</v>
      </c>
      <c r="S16" s="7">
        <v>1032</v>
      </c>
    </row>
    <row r="17" spans="2:19" x14ac:dyDescent="0.25">
      <c r="B17" s="2" t="s">
        <v>10</v>
      </c>
      <c r="C17" s="7">
        <v>861.89407954872104</v>
      </c>
      <c r="D17" s="7">
        <v>858.10778180789612</v>
      </c>
      <c r="E17" s="7">
        <v>921.55397101138294</v>
      </c>
      <c r="F17" s="7">
        <v>858.56598672228847</v>
      </c>
      <c r="G17" s="7">
        <v>830.18324006111391</v>
      </c>
      <c r="H17" s="7">
        <v>791.52086464642855</v>
      </c>
      <c r="I17" s="7">
        <v>720.60321018653428</v>
      </c>
      <c r="J17" s="7">
        <v>744.68267435778716</v>
      </c>
      <c r="K17" s="7">
        <v>611.78774892434353</v>
      </c>
      <c r="L17" s="7">
        <v>831.35496698606107</v>
      </c>
      <c r="M17" s="7">
        <v>817.64332683012844</v>
      </c>
      <c r="N17" s="7">
        <v>699.21275778887946</v>
      </c>
      <c r="O17" s="7">
        <v>711.95413548257864</v>
      </c>
      <c r="P17" s="7">
        <v>632.73643252061083</v>
      </c>
      <c r="Q17" s="7">
        <v>658.04751433183776</v>
      </c>
      <c r="R17" s="7">
        <v>657.54415056724588</v>
      </c>
      <c r="S17" s="7">
        <v>642</v>
      </c>
    </row>
    <row r="18" spans="2:19" x14ac:dyDescent="0.25">
      <c r="B18" s="2" t="s">
        <v>15</v>
      </c>
      <c r="C18" s="7">
        <v>4850.3333786027169</v>
      </c>
      <c r="D18" s="7">
        <v>4723.6491864135833</v>
      </c>
      <c r="E18" s="7">
        <v>4710.6278145565566</v>
      </c>
      <c r="F18" s="7">
        <v>4017.1442649917612</v>
      </c>
      <c r="G18" s="7">
        <v>3895.8283936378339</v>
      </c>
      <c r="H18" s="7">
        <v>3773.3722939422432</v>
      </c>
      <c r="I18" s="7">
        <v>3550.7306991968599</v>
      </c>
      <c r="J18" s="7">
        <v>3447.2139369488141</v>
      </c>
      <c r="K18" s="7">
        <v>3303.0409441011689</v>
      </c>
      <c r="L18" s="7">
        <v>3313.6458729688484</v>
      </c>
      <c r="M18" s="7">
        <v>3258.993502298521</v>
      </c>
      <c r="N18" s="7">
        <v>2844.1793956230995</v>
      </c>
      <c r="O18" s="7">
        <v>2717.6552495803949</v>
      </c>
      <c r="P18" s="7">
        <v>2534.6332687070362</v>
      </c>
      <c r="Q18" s="7">
        <v>2616.1260157025254</v>
      </c>
      <c r="R18" s="7">
        <v>2650.4867371070886</v>
      </c>
      <c r="S18" s="7">
        <v>2709.8319999999999</v>
      </c>
    </row>
    <row r="19" spans="2:19" x14ac:dyDescent="0.25">
      <c r="B19" s="2" t="s">
        <v>0</v>
      </c>
      <c r="C19" s="7">
        <v>497.30031170072073</v>
      </c>
      <c r="D19" s="7">
        <v>568.4625683900889</v>
      </c>
      <c r="E19" s="7">
        <v>577.47159109685788</v>
      </c>
      <c r="F19" s="7">
        <v>569.33738421493183</v>
      </c>
      <c r="G19" s="7">
        <v>525.86760451723933</v>
      </c>
      <c r="H19" s="7">
        <v>506.72130119888186</v>
      </c>
      <c r="I19" s="7">
        <v>483.96948274904196</v>
      </c>
      <c r="J19" s="7">
        <v>472.83283691672284</v>
      </c>
      <c r="K19" s="7">
        <v>444.93654467224985</v>
      </c>
      <c r="L19" s="7">
        <v>446.36508294553619</v>
      </c>
      <c r="M19" s="7">
        <v>439.0031284993978</v>
      </c>
      <c r="N19" s="7">
        <v>426.58393021064666</v>
      </c>
      <c r="O19" s="7">
        <v>458.28132767866862</v>
      </c>
      <c r="P19" s="7">
        <v>427.30252585807489</v>
      </c>
      <c r="Q19" s="7">
        <v>467.00146178388485</v>
      </c>
      <c r="R19" s="7">
        <v>466.17153133579433</v>
      </c>
      <c r="S19" s="7">
        <v>511.53199999999998</v>
      </c>
    </row>
    <row r="20" spans="2:19" x14ac:dyDescent="0.25">
      <c r="B20" s="2" t="s">
        <v>1</v>
      </c>
      <c r="C20" s="7">
        <v>2235.0575806773963</v>
      </c>
      <c r="D20" s="7">
        <v>2253.5480389749955</v>
      </c>
      <c r="E20" s="7">
        <v>2300.5507959401384</v>
      </c>
      <c r="F20" s="7">
        <v>2208.2994650899532</v>
      </c>
      <c r="G20" s="7">
        <v>2164.5882026133336</v>
      </c>
      <c r="H20" s="7">
        <v>2090.995929034802</v>
      </c>
      <c r="I20" s="7">
        <v>1995.3336414075982</v>
      </c>
      <c r="J20" s="7">
        <v>1950.5806712117387</v>
      </c>
      <c r="K20" s="7">
        <v>1868.7334876234493</v>
      </c>
      <c r="L20" s="7">
        <v>1895.9356898111648</v>
      </c>
      <c r="M20" s="7">
        <v>1510.1707620379284</v>
      </c>
      <c r="N20" s="7">
        <v>1372.76633180569</v>
      </c>
      <c r="O20" s="7">
        <v>1796.5880750227534</v>
      </c>
      <c r="P20" s="7">
        <v>1675.3135088329811</v>
      </c>
      <c r="Q20" s="7">
        <v>1754.7933715515671</v>
      </c>
      <c r="R20" s="7">
        <v>1758.1538724266973</v>
      </c>
      <c r="S20" s="7">
        <v>1779</v>
      </c>
    </row>
    <row r="22" spans="2:19" x14ac:dyDescent="0.25">
      <c r="B22" s="9" t="s">
        <v>22</v>
      </c>
      <c r="C22" s="5">
        <v>2000</v>
      </c>
      <c r="D22" s="5">
        <v>2001</v>
      </c>
      <c r="E22" s="5">
        <v>2002</v>
      </c>
      <c r="F22" s="5">
        <v>2003</v>
      </c>
      <c r="G22" s="5">
        <v>2004</v>
      </c>
      <c r="H22" s="5">
        <v>2005</v>
      </c>
      <c r="I22" s="5">
        <v>2006</v>
      </c>
      <c r="J22" s="5">
        <v>2007</v>
      </c>
      <c r="K22" s="5">
        <v>2008</v>
      </c>
      <c r="L22" s="5">
        <v>2009</v>
      </c>
      <c r="M22" s="5">
        <v>2010</v>
      </c>
      <c r="N22" s="5">
        <v>2011</v>
      </c>
      <c r="O22" s="5">
        <v>2012</v>
      </c>
      <c r="P22" s="5">
        <v>2013</v>
      </c>
      <c r="Q22" s="5">
        <v>2014</v>
      </c>
      <c r="R22" s="5">
        <v>2015</v>
      </c>
      <c r="S22" s="5">
        <v>2016</v>
      </c>
    </row>
    <row r="23" spans="2:19" x14ac:dyDescent="0.25">
      <c r="B23" s="2" t="s">
        <v>2</v>
      </c>
      <c r="C23" s="7"/>
      <c r="D23" s="7"/>
      <c r="E23" s="7"/>
      <c r="F23" s="7"/>
      <c r="G23" s="7"/>
      <c r="H23" s="7"/>
      <c r="I23" s="7"/>
      <c r="J23" s="7"/>
      <c r="K23" s="7"/>
      <c r="L23" s="7">
        <v>2220.6662876540422</v>
      </c>
      <c r="M23" s="7"/>
      <c r="N23" s="7"/>
      <c r="O23" s="7"/>
      <c r="P23" s="7"/>
      <c r="Q23" s="7"/>
      <c r="R23" s="7"/>
    </row>
    <row r="24" spans="2:19" x14ac:dyDescent="0.25">
      <c r="B24" s="2" t="s">
        <v>4</v>
      </c>
      <c r="C24" s="7"/>
      <c r="D24" s="7"/>
      <c r="E24" s="7"/>
      <c r="F24" s="7"/>
      <c r="G24" s="7"/>
      <c r="H24" s="7"/>
      <c r="I24" s="7"/>
      <c r="J24" s="7"/>
      <c r="K24" s="7"/>
      <c r="L24" s="7">
        <v>1106.9854057049297</v>
      </c>
      <c r="M24" s="7"/>
      <c r="N24" s="7"/>
      <c r="O24" s="7"/>
      <c r="P24" s="7"/>
      <c r="Q24" s="7"/>
      <c r="R24" s="7"/>
    </row>
    <row r="25" spans="2:19" x14ac:dyDescent="0.25">
      <c r="B25" s="2" t="s">
        <v>14</v>
      </c>
      <c r="C25" s="7"/>
      <c r="D25" s="7"/>
      <c r="E25" s="7"/>
      <c r="F25" s="7"/>
      <c r="G25" s="7"/>
      <c r="H25" s="7"/>
      <c r="I25" s="7"/>
      <c r="J25" s="7"/>
      <c r="K25" s="7"/>
      <c r="L25" s="7">
        <v>1110.3331438270211</v>
      </c>
      <c r="M25" s="7">
        <v>19.755140782472903</v>
      </c>
      <c r="N25" s="7"/>
      <c r="O25" s="7"/>
      <c r="P25" s="7"/>
      <c r="Q25" s="7"/>
      <c r="R25" s="7"/>
    </row>
    <row r="26" spans="2:19" x14ac:dyDescent="0.25">
      <c r="B26" s="2" t="s">
        <v>9</v>
      </c>
      <c r="C26" s="7"/>
      <c r="D26" s="7"/>
      <c r="E26" s="7"/>
      <c r="F26" s="7"/>
      <c r="G26" s="7"/>
      <c r="H26" s="7"/>
      <c r="I26" s="7"/>
      <c r="J26" s="7"/>
      <c r="K26" s="7"/>
      <c r="L26" s="7">
        <v>2510.803591568641</v>
      </c>
      <c r="M26" s="7"/>
      <c r="N26" s="7"/>
      <c r="O26" s="7"/>
      <c r="P26" s="7"/>
      <c r="Q26" s="7"/>
      <c r="R26" s="7"/>
    </row>
    <row r="27" spans="2:19" x14ac:dyDescent="0.25">
      <c r="B27" s="2" t="s">
        <v>10</v>
      </c>
      <c r="C27" s="7"/>
      <c r="D27" s="7"/>
      <c r="E27" s="7"/>
      <c r="F27" s="7"/>
      <c r="G27" s="7"/>
      <c r="H27" s="7"/>
      <c r="I27" s="7"/>
      <c r="J27" s="7"/>
      <c r="K27" s="7"/>
      <c r="L27" s="7">
        <v>557.95635368192018</v>
      </c>
      <c r="M27" s="7">
        <v>65.850469274909671</v>
      </c>
      <c r="N27" s="7"/>
      <c r="O27" s="7"/>
      <c r="P27" s="7"/>
      <c r="Q27" s="7"/>
      <c r="R27" s="7"/>
    </row>
    <row r="28" spans="2:19" x14ac:dyDescent="0.25">
      <c r="B28" s="2" t="s">
        <v>15</v>
      </c>
      <c r="C28" s="7"/>
      <c r="D28" s="7"/>
      <c r="E28" s="7"/>
      <c r="F28" s="7"/>
      <c r="G28" s="7"/>
      <c r="H28" s="7"/>
      <c r="I28" s="7"/>
      <c r="J28" s="7"/>
      <c r="K28" s="7"/>
      <c r="L28" s="7">
        <v>3291.9424867233292</v>
      </c>
      <c r="M28" s="7"/>
      <c r="N28" s="7"/>
      <c r="O28" s="7"/>
      <c r="P28" s="7"/>
      <c r="Q28" s="7"/>
      <c r="R28" s="7"/>
    </row>
    <row r="29" spans="2:19" x14ac:dyDescent="0.25">
      <c r="C29" s="7"/>
      <c r="D29" s="7"/>
      <c r="E29" s="7"/>
      <c r="F29" s="7"/>
      <c r="G29" s="7"/>
      <c r="H29" s="7"/>
      <c r="I29" s="7"/>
      <c r="J29" s="7"/>
      <c r="K29" s="7"/>
      <c r="L29" s="7"/>
      <c r="M29" s="7"/>
      <c r="N29" s="7"/>
      <c r="O29" s="7"/>
      <c r="P29" s="7"/>
      <c r="Q29" s="7"/>
      <c r="R29" s="7"/>
    </row>
    <row r="30" spans="2:19" x14ac:dyDescent="0.25">
      <c r="B30" s="3" t="s">
        <v>16</v>
      </c>
      <c r="C30" s="7"/>
      <c r="D30" s="7"/>
      <c r="E30" s="7"/>
      <c r="F30" s="7"/>
      <c r="G30" s="7"/>
      <c r="H30" s="7"/>
      <c r="I30" s="7"/>
      <c r="J30" s="7"/>
      <c r="K30" s="7"/>
      <c r="L30" s="7"/>
      <c r="M30" s="7"/>
      <c r="N30" s="7"/>
      <c r="O30" s="7"/>
      <c r="P30" s="7"/>
      <c r="Q30" s="7"/>
      <c r="R30" s="7"/>
    </row>
    <row r="31" spans="2:19" ht="30" x14ac:dyDescent="0.25">
      <c r="B31" s="3" t="s">
        <v>17</v>
      </c>
      <c r="C31" s="7"/>
      <c r="D31" s="7"/>
      <c r="E31" s="7"/>
      <c r="F31" s="7"/>
      <c r="G31" s="7"/>
      <c r="H31" s="7"/>
      <c r="I31" s="7"/>
      <c r="J31" s="7"/>
      <c r="K31" s="7"/>
      <c r="L31" s="7"/>
      <c r="M31" s="7"/>
      <c r="N31" s="7"/>
      <c r="O31" s="7"/>
      <c r="P31" s="7"/>
      <c r="Q31" s="7"/>
      <c r="R31" s="7"/>
    </row>
    <row r="32" spans="2:19" x14ac:dyDescent="0.25">
      <c r="B32" s="3" t="s">
        <v>18</v>
      </c>
      <c r="C32" s="7"/>
      <c r="D32" s="7"/>
      <c r="E32" s="7"/>
      <c r="F32" s="7"/>
      <c r="G32" s="7"/>
      <c r="H32" s="7"/>
      <c r="I32" s="7"/>
      <c r="J32" s="7"/>
      <c r="K32" s="7"/>
      <c r="L32" s="7"/>
      <c r="M32" s="7"/>
      <c r="N32" s="7"/>
      <c r="O32" s="7"/>
      <c r="P32" s="7"/>
      <c r="Q32" s="7"/>
      <c r="R32" s="7"/>
    </row>
    <row r="35" spans="3:18" x14ac:dyDescent="0.25">
      <c r="C35" s="10"/>
      <c r="D35" s="10"/>
      <c r="E35" s="10"/>
      <c r="F35" s="10"/>
      <c r="G35" s="10"/>
      <c r="H35" s="10"/>
      <c r="I35" s="10"/>
      <c r="J35" s="10"/>
      <c r="K35" s="10"/>
      <c r="L35" s="10"/>
      <c r="M35" s="10"/>
      <c r="N35" s="10"/>
      <c r="O35" s="10"/>
      <c r="P35" s="10"/>
      <c r="Q35" s="10"/>
      <c r="R35" s="10"/>
    </row>
    <row r="36" spans="3:18" x14ac:dyDescent="0.25">
      <c r="C36" s="10"/>
      <c r="D36" s="10"/>
      <c r="E36" s="10"/>
      <c r="F36" s="10"/>
      <c r="G36" s="10"/>
      <c r="H36" s="10"/>
      <c r="I36" s="10"/>
      <c r="J36" s="10"/>
      <c r="K36" s="10"/>
      <c r="L36" s="10"/>
      <c r="M36" s="10"/>
      <c r="N36" s="10"/>
      <c r="O36" s="10"/>
      <c r="P36" s="10"/>
      <c r="Q36" s="10"/>
      <c r="R36" s="10"/>
    </row>
    <row r="37" spans="3:18" x14ac:dyDescent="0.25">
      <c r="C37" s="10"/>
      <c r="D37" s="10"/>
      <c r="E37" s="10"/>
      <c r="F37" s="10"/>
      <c r="G37" s="10"/>
      <c r="H37" s="10"/>
      <c r="I37" s="10"/>
      <c r="J37" s="10"/>
      <c r="K37" s="10"/>
      <c r="L37" s="10"/>
      <c r="M37" s="10"/>
      <c r="N37" s="10"/>
      <c r="O37" s="10"/>
      <c r="P37" s="10"/>
      <c r="Q37" s="10"/>
      <c r="R37" s="10"/>
    </row>
    <row r="38" spans="3:18" x14ac:dyDescent="0.25">
      <c r="C38" s="10"/>
      <c r="D38" s="10"/>
      <c r="E38" s="10"/>
      <c r="F38" s="10"/>
      <c r="G38" s="10"/>
      <c r="H38" s="10"/>
      <c r="I38" s="10"/>
      <c r="J38" s="10"/>
      <c r="K38" s="10"/>
      <c r="L38" s="10"/>
      <c r="M38" s="10"/>
      <c r="N38" s="10"/>
      <c r="O38" s="10"/>
      <c r="P38" s="10"/>
      <c r="Q38" s="10"/>
      <c r="R38" s="10"/>
    </row>
    <row r="39" spans="3:18" x14ac:dyDescent="0.25">
      <c r="C39" s="10"/>
      <c r="D39" s="10"/>
      <c r="E39" s="10"/>
      <c r="F39" s="10"/>
      <c r="G39" s="10"/>
      <c r="H39" s="10"/>
      <c r="I39" s="10"/>
      <c r="J39" s="10"/>
      <c r="K39" s="10"/>
      <c r="L39" s="10"/>
      <c r="M39" s="10"/>
      <c r="N39" s="10"/>
      <c r="O39" s="10"/>
      <c r="P39" s="10"/>
      <c r="Q39" s="10"/>
      <c r="R39" s="10"/>
    </row>
    <row r="40" spans="3:18" x14ac:dyDescent="0.25">
      <c r="C40" s="10"/>
      <c r="D40" s="10"/>
      <c r="E40" s="10"/>
      <c r="F40" s="10"/>
      <c r="G40" s="10"/>
      <c r="H40" s="10"/>
      <c r="I40" s="10"/>
      <c r="J40" s="10"/>
      <c r="K40" s="10"/>
      <c r="L40" s="10"/>
      <c r="M40" s="10"/>
      <c r="N40" s="10"/>
      <c r="O40" s="10"/>
      <c r="P40" s="10"/>
      <c r="Q40" s="10"/>
      <c r="R40" s="10"/>
    </row>
    <row r="41" spans="3:18" x14ac:dyDescent="0.25">
      <c r="C41" s="10"/>
      <c r="D41" s="10"/>
      <c r="E41" s="10"/>
      <c r="F41" s="10"/>
      <c r="G41" s="10"/>
      <c r="H41" s="10"/>
      <c r="I41" s="10"/>
      <c r="J41" s="10"/>
      <c r="K41" s="10"/>
      <c r="L41" s="10"/>
      <c r="M41" s="10"/>
      <c r="N41" s="10"/>
      <c r="O41" s="10"/>
      <c r="P41" s="10"/>
      <c r="Q41" s="10"/>
      <c r="R41" s="10"/>
    </row>
    <row r="42" spans="3:18" x14ac:dyDescent="0.25">
      <c r="C42" s="10"/>
      <c r="D42" s="10"/>
      <c r="E42" s="10"/>
      <c r="F42" s="10"/>
      <c r="G42" s="10"/>
      <c r="H42" s="10"/>
      <c r="I42" s="10"/>
      <c r="J42" s="10"/>
      <c r="K42" s="10"/>
      <c r="L42" s="10"/>
      <c r="M42" s="10"/>
      <c r="N42" s="10"/>
      <c r="O42" s="10"/>
      <c r="P42" s="10"/>
      <c r="Q42" s="10"/>
      <c r="R42" s="10"/>
    </row>
    <row r="43" spans="3:18" x14ac:dyDescent="0.25">
      <c r="C43" s="10"/>
      <c r="D43" s="10"/>
      <c r="E43" s="10"/>
      <c r="F43" s="10"/>
      <c r="G43" s="10"/>
      <c r="H43" s="10"/>
      <c r="I43" s="10"/>
      <c r="J43" s="10"/>
      <c r="K43" s="10"/>
      <c r="L43" s="10"/>
      <c r="M43" s="10"/>
      <c r="N43" s="10"/>
      <c r="O43" s="10"/>
      <c r="P43" s="10"/>
      <c r="Q43" s="10"/>
      <c r="R43" s="10"/>
    </row>
    <row r="44" spans="3:18" x14ac:dyDescent="0.25">
      <c r="C44" s="10"/>
      <c r="D44" s="10"/>
      <c r="E44" s="10"/>
      <c r="F44" s="10"/>
      <c r="G44" s="10"/>
      <c r="H44" s="10"/>
      <c r="I44" s="10"/>
      <c r="J44" s="10"/>
      <c r="K44" s="10"/>
      <c r="L44" s="10"/>
      <c r="M44" s="10"/>
      <c r="N44" s="10"/>
      <c r="O44" s="10"/>
      <c r="P44" s="10"/>
      <c r="Q44" s="10"/>
      <c r="R44" s="10"/>
    </row>
    <row r="45" spans="3:18" x14ac:dyDescent="0.25">
      <c r="C45" s="10"/>
      <c r="D45" s="10"/>
      <c r="E45" s="10"/>
      <c r="F45" s="10"/>
      <c r="G45" s="10"/>
      <c r="H45" s="10"/>
      <c r="I45" s="10"/>
      <c r="J45" s="10"/>
      <c r="K45" s="10"/>
      <c r="L45" s="10"/>
      <c r="M45" s="10"/>
      <c r="N45" s="10"/>
      <c r="O45" s="10"/>
      <c r="P45" s="10"/>
      <c r="Q45" s="10"/>
      <c r="R45" s="10"/>
    </row>
    <row r="46" spans="3:18" x14ac:dyDescent="0.25">
      <c r="C46" s="10"/>
      <c r="D46" s="10"/>
      <c r="E46" s="10"/>
      <c r="F46" s="10"/>
      <c r="G46" s="10"/>
      <c r="H46" s="10"/>
      <c r="I46" s="10"/>
      <c r="J46" s="10"/>
      <c r="K46" s="10"/>
      <c r="L46" s="10"/>
      <c r="M46" s="10"/>
      <c r="N46" s="10"/>
      <c r="O46" s="10"/>
      <c r="P46" s="10"/>
      <c r="Q46" s="10"/>
      <c r="R46" s="10"/>
    </row>
    <row r="47" spans="3:18" x14ac:dyDescent="0.25">
      <c r="C47" s="10"/>
      <c r="D47" s="10"/>
      <c r="E47" s="10"/>
      <c r="F47" s="10"/>
      <c r="G47" s="10"/>
      <c r="H47" s="10"/>
      <c r="I47" s="10"/>
      <c r="J47" s="10"/>
      <c r="K47" s="10"/>
      <c r="L47" s="10"/>
      <c r="M47" s="10"/>
      <c r="N47" s="10"/>
      <c r="O47" s="10"/>
      <c r="P47" s="10"/>
      <c r="Q47" s="10"/>
      <c r="R47" s="10"/>
    </row>
    <row r="48" spans="3:18" x14ac:dyDescent="0.25">
      <c r="C48" s="10"/>
      <c r="D48" s="10"/>
      <c r="E48" s="10"/>
      <c r="F48" s="10"/>
      <c r="G48" s="10"/>
      <c r="H48" s="10"/>
      <c r="I48" s="10"/>
      <c r="J48" s="10"/>
      <c r="K48" s="10"/>
      <c r="L48" s="10"/>
      <c r="M48" s="10"/>
      <c r="N48" s="10"/>
      <c r="O48" s="10"/>
      <c r="P48" s="10"/>
      <c r="Q48" s="10"/>
      <c r="R48" s="10"/>
    </row>
    <row r="49" spans="3:18" x14ac:dyDescent="0.25">
      <c r="C49" s="10"/>
      <c r="D49" s="10"/>
      <c r="E49" s="10"/>
      <c r="F49" s="10"/>
      <c r="G49" s="10"/>
      <c r="H49" s="10"/>
      <c r="I49" s="10"/>
      <c r="J49" s="10"/>
      <c r="K49" s="10"/>
      <c r="L49" s="10"/>
      <c r="M49" s="10"/>
      <c r="N49" s="10"/>
      <c r="O49" s="10"/>
      <c r="P49" s="10"/>
      <c r="Q49" s="10"/>
      <c r="R49" s="10"/>
    </row>
    <row r="50" spans="3:18" x14ac:dyDescent="0.25">
      <c r="C50" s="10"/>
      <c r="D50" s="10"/>
      <c r="E50" s="10"/>
      <c r="F50" s="10"/>
      <c r="G50" s="10"/>
      <c r="H50" s="10"/>
      <c r="I50" s="10"/>
      <c r="J50" s="10"/>
      <c r="K50" s="10"/>
      <c r="L50" s="10"/>
      <c r="M50" s="10"/>
      <c r="N50" s="10"/>
      <c r="O50" s="10"/>
      <c r="P50" s="10"/>
      <c r="Q50" s="10"/>
      <c r="R50" s="10"/>
    </row>
    <row r="51" spans="3:18" x14ac:dyDescent="0.25">
      <c r="C51" s="10"/>
      <c r="D51" s="10"/>
      <c r="E51" s="10"/>
      <c r="F51" s="10"/>
      <c r="G51" s="10"/>
      <c r="H51" s="10"/>
      <c r="I51" s="10"/>
      <c r="J51" s="10"/>
      <c r="K51" s="10"/>
      <c r="L51" s="10"/>
      <c r="M51" s="10"/>
      <c r="N51" s="10"/>
      <c r="O51" s="10"/>
      <c r="P51" s="10"/>
      <c r="Q51" s="10"/>
      <c r="R51" s="10"/>
    </row>
    <row r="52" spans="3:18" x14ac:dyDescent="0.25">
      <c r="C52" s="10"/>
      <c r="D52" s="10"/>
      <c r="E52" s="10"/>
      <c r="F52" s="10"/>
      <c r="G52" s="10"/>
      <c r="H52" s="10"/>
      <c r="I52" s="10"/>
      <c r="J52" s="10"/>
      <c r="K52" s="10"/>
      <c r="L52" s="10"/>
      <c r="M52" s="10"/>
      <c r="N52" s="10"/>
      <c r="O52" s="10"/>
      <c r="P52" s="10"/>
      <c r="Q52" s="10"/>
      <c r="R52" s="10"/>
    </row>
    <row r="53" spans="3:18" x14ac:dyDescent="0.25">
      <c r="C53" s="10"/>
      <c r="D53" s="10"/>
      <c r="E53" s="10"/>
      <c r="F53" s="10"/>
      <c r="G53" s="10"/>
      <c r="H53" s="10"/>
      <c r="I53" s="10"/>
      <c r="J53" s="10"/>
      <c r="K53" s="10"/>
      <c r="L53" s="10"/>
      <c r="M53" s="10"/>
      <c r="N53" s="10"/>
      <c r="O53" s="10"/>
      <c r="P53" s="10"/>
      <c r="Q53" s="10"/>
      <c r="R53" s="10"/>
    </row>
    <row r="54" spans="3:18" x14ac:dyDescent="0.25">
      <c r="C54" s="10"/>
      <c r="D54" s="10"/>
      <c r="E54" s="10"/>
      <c r="F54" s="10"/>
      <c r="G54" s="10"/>
      <c r="H54" s="10"/>
      <c r="I54" s="10"/>
      <c r="J54" s="10"/>
      <c r="K54" s="10"/>
      <c r="L54" s="10"/>
      <c r="M54" s="10"/>
      <c r="N54" s="10"/>
      <c r="O54" s="10"/>
      <c r="P54" s="10"/>
      <c r="Q54" s="10"/>
      <c r="R54" s="10"/>
    </row>
    <row r="55" spans="3:18" x14ac:dyDescent="0.25">
      <c r="C55" s="10"/>
      <c r="D55" s="10"/>
      <c r="E55" s="10"/>
      <c r="F55" s="10"/>
      <c r="G55" s="10"/>
      <c r="H55" s="10"/>
      <c r="I55" s="10"/>
      <c r="J55" s="10"/>
      <c r="K55" s="10"/>
      <c r="L55" s="10"/>
      <c r="M55" s="10"/>
      <c r="N55" s="10"/>
      <c r="O55" s="10"/>
      <c r="P55" s="10"/>
      <c r="Q55" s="10"/>
      <c r="R55" s="10"/>
    </row>
    <row r="56" spans="3:18" x14ac:dyDescent="0.25">
      <c r="C56" s="10"/>
      <c r="D56" s="10"/>
      <c r="E56" s="10"/>
      <c r="F56" s="10"/>
      <c r="G56" s="10"/>
      <c r="H56" s="10"/>
      <c r="I56" s="10"/>
      <c r="J56" s="10"/>
      <c r="K56" s="10"/>
      <c r="L56" s="10"/>
      <c r="M56" s="10"/>
      <c r="N56" s="10"/>
      <c r="O56" s="10"/>
      <c r="P56" s="10"/>
      <c r="Q56" s="10"/>
      <c r="R56" s="10"/>
    </row>
    <row r="57" spans="3:18" x14ac:dyDescent="0.25">
      <c r="C57" s="10"/>
      <c r="D57" s="10"/>
      <c r="E57" s="10"/>
      <c r="F57" s="10"/>
      <c r="G57" s="10"/>
      <c r="H57" s="10"/>
      <c r="I57" s="10"/>
      <c r="J57" s="10"/>
      <c r="K57" s="10"/>
      <c r="L57" s="10"/>
      <c r="M57" s="10"/>
      <c r="N57" s="10"/>
      <c r="O57" s="10"/>
      <c r="P57" s="10"/>
      <c r="Q57" s="10"/>
      <c r="R57" s="10"/>
    </row>
    <row r="58" spans="3:18" x14ac:dyDescent="0.25">
      <c r="C58" s="10"/>
      <c r="D58" s="10"/>
      <c r="E58" s="10"/>
      <c r="F58" s="10"/>
      <c r="G58" s="10"/>
      <c r="H58" s="10"/>
      <c r="I58" s="10"/>
      <c r="J58" s="10"/>
      <c r="K58" s="10"/>
      <c r="L58" s="10"/>
      <c r="M58" s="10"/>
      <c r="N58" s="10"/>
      <c r="O58" s="10"/>
      <c r="P58" s="10"/>
      <c r="Q58" s="10"/>
      <c r="R58" s="10"/>
    </row>
    <row r="59" spans="3:18" x14ac:dyDescent="0.25">
      <c r="C59" s="10"/>
      <c r="D59" s="10"/>
      <c r="E59" s="10"/>
      <c r="F59" s="10"/>
      <c r="G59" s="10"/>
      <c r="H59" s="10"/>
      <c r="I59" s="10"/>
      <c r="J59" s="10"/>
      <c r="K59" s="10"/>
      <c r="L59" s="10"/>
      <c r="M59" s="10"/>
      <c r="N59" s="10"/>
      <c r="O59" s="10"/>
      <c r="P59" s="10"/>
      <c r="Q59" s="10"/>
      <c r="R59" s="10"/>
    </row>
    <row r="60" spans="3:18" x14ac:dyDescent="0.25">
      <c r="C60" s="10"/>
      <c r="D60" s="10"/>
      <c r="E60" s="10"/>
      <c r="F60" s="10"/>
      <c r="G60" s="10"/>
      <c r="H60" s="10"/>
      <c r="I60" s="10"/>
      <c r="J60" s="10"/>
      <c r="K60" s="10"/>
      <c r="L60" s="10"/>
      <c r="M60" s="10"/>
      <c r="N60" s="10"/>
      <c r="O60" s="10"/>
      <c r="P60" s="10"/>
      <c r="Q60" s="10"/>
      <c r="R60" s="10"/>
    </row>
    <row r="61" spans="3:18" x14ac:dyDescent="0.25">
      <c r="C61" s="10"/>
      <c r="D61" s="10"/>
      <c r="E61" s="10"/>
      <c r="F61" s="10"/>
      <c r="G61" s="10"/>
      <c r="H61" s="10"/>
      <c r="I61" s="10"/>
      <c r="J61" s="10"/>
      <c r="K61" s="10"/>
      <c r="L61" s="10"/>
      <c r="M61" s="10"/>
      <c r="N61" s="10"/>
      <c r="O61" s="10"/>
      <c r="P61" s="10"/>
      <c r="Q61" s="10"/>
      <c r="R61" s="10"/>
    </row>
    <row r="62" spans="3:18" x14ac:dyDescent="0.25">
      <c r="C62" s="10"/>
      <c r="D62" s="10"/>
      <c r="E62" s="10"/>
      <c r="F62" s="10"/>
      <c r="G62" s="10"/>
      <c r="H62" s="10"/>
      <c r="I62" s="10"/>
      <c r="J62" s="10"/>
      <c r="K62" s="10"/>
      <c r="L62" s="10"/>
      <c r="M62" s="10"/>
      <c r="N62" s="10"/>
      <c r="O62" s="10"/>
      <c r="P62" s="10"/>
      <c r="Q62" s="10"/>
      <c r="R62" s="10"/>
    </row>
    <row r="63" spans="3:18" x14ac:dyDescent="0.25">
      <c r="C63" s="10"/>
      <c r="D63" s="10"/>
      <c r="E63" s="10"/>
      <c r="F63" s="10"/>
      <c r="G63" s="10"/>
      <c r="H63" s="10"/>
      <c r="I63" s="10"/>
      <c r="J63" s="10"/>
      <c r="K63" s="10"/>
      <c r="L63" s="10"/>
      <c r="M63" s="10"/>
      <c r="N63" s="10"/>
      <c r="O63" s="10"/>
      <c r="P63" s="10"/>
      <c r="Q63" s="10"/>
      <c r="R63"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85" zoomScaleNormal="85" workbookViewId="0"/>
  </sheetViews>
  <sheetFormatPr defaultRowHeight="15" x14ac:dyDescent="0.25"/>
  <cols>
    <col min="1" max="1" width="2.7109375" style="2" customWidth="1"/>
    <col min="2" max="2" width="63.7109375" style="2" bestFit="1" customWidth="1"/>
    <col min="3" max="19" width="9.7109375" style="2" customWidth="1"/>
    <col min="20" max="16384" width="9.140625" style="2"/>
  </cols>
  <sheetData>
    <row r="1" spans="1:19" ht="21" x14ac:dyDescent="0.35">
      <c r="A1" s="6" t="s">
        <v>20</v>
      </c>
    </row>
    <row r="2" spans="1:19" x14ac:dyDescent="0.25">
      <c r="A2" s="1" t="s">
        <v>19</v>
      </c>
    </row>
    <row r="4" spans="1:19" x14ac:dyDescent="0.25">
      <c r="B4" s="4" t="s">
        <v>12</v>
      </c>
      <c r="C4" s="5">
        <v>2000</v>
      </c>
      <c r="D4" s="5">
        <v>2001</v>
      </c>
      <c r="E4" s="5">
        <v>2002</v>
      </c>
      <c r="F4" s="5">
        <v>2003</v>
      </c>
      <c r="G4" s="5">
        <v>2004</v>
      </c>
      <c r="H4" s="5">
        <v>2005</v>
      </c>
      <c r="I4" s="5">
        <v>2006</v>
      </c>
      <c r="J4" s="5">
        <v>2007</v>
      </c>
      <c r="K4" s="5">
        <v>2008</v>
      </c>
      <c r="L4" s="5">
        <v>2009</v>
      </c>
      <c r="M4" s="5">
        <v>2010</v>
      </c>
      <c r="N4" s="5">
        <v>2011</v>
      </c>
      <c r="O4" s="5">
        <v>2012</v>
      </c>
      <c r="P4" s="5">
        <v>2013</v>
      </c>
      <c r="Q4" s="5">
        <v>2014</v>
      </c>
      <c r="R4" s="5">
        <v>2015</v>
      </c>
      <c r="S4" s="5">
        <v>2016</v>
      </c>
    </row>
    <row r="5" spans="1:19" x14ac:dyDescent="0.25">
      <c r="B5" s="2" t="s">
        <v>2</v>
      </c>
      <c r="C5" s="7">
        <v>1178</v>
      </c>
      <c r="D5" s="7">
        <v>1990</v>
      </c>
      <c r="E5" s="7">
        <v>2090</v>
      </c>
      <c r="F5" s="7">
        <v>2076</v>
      </c>
      <c r="G5" s="7">
        <v>2077</v>
      </c>
      <c r="H5" s="7">
        <v>2072</v>
      </c>
      <c r="I5" s="7">
        <v>2051</v>
      </c>
      <c r="J5" s="7">
        <v>2052</v>
      </c>
      <c r="K5" s="7">
        <v>2052</v>
      </c>
      <c r="L5" s="7">
        <v>2117</v>
      </c>
      <c r="M5" s="7">
        <v>2117</v>
      </c>
      <c r="N5" s="7">
        <v>2213</v>
      </c>
      <c r="O5" s="7">
        <v>2268</v>
      </c>
      <c r="P5" s="7">
        <v>2197</v>
      </c>
      <c r="Q5" s="7">
        <v>2348</v>
      </c>
      <c r="R5" s="7">
        <v>2425</v>
      </c>
      <c r="S5" s="7">
        <v>2751</v>
      </c>
    </row>
    <row r="6" spans="1:19" x14ac:dyDescent="0.25">
      <c r="B6" s="2" t="s">
        <v>3</v>
      </c>
      <c r="C6" s="7">
        <v>2314</v>
      </c>
      <c r="D6" s="7">
        <v>2509</v>
      </c>
      <c r="E6" s="7">
        <v>2697</v>
      </c>
      <c r="F6" s="7">
        <v>2679</v>
      </c>
      <c r="G6" s="7">
        <v>2671</v>
      </c>
      <c r="H6" s="7">
        <v>2665</v>
      </c>
      <c r="I6" s="7">
        <v>2855</v>
      </c>
      <c r="J6" s="7">
        <v>2855</v>
      </c>
      <c r="K6" s="7">
        <v>2852</v>
      </c>
      <c r="L6" s="7">
        <v>2852</v>
      </c>
      <c r="M6" s="7">
        <v>2881</v>
      </c>
      <c r="N6" s="7">
        <v>2864</v>
      </c>
      <c r="O6" s="7">
        <v>2875</v>
      </c>
      <c r="P6" s="7">
        <v>2869</v>
      </c>
      <c r="Q6" s="7">
        <v>2867</v>
      </c>
      <c r="R6" s="7">
        <v>2886</v>
      </c>
      <c r="S6" s="7">
        <v>2840</v>
      </c>
    </row>
    <row r="7" spans="1:19" x14ac:dyDescent="0.25">
      <c r="B7" s="8" t="s">
        <v>23</v>
      </c>
      <c r="C7" s="7">
        <v>3492</v>
      </c>
      <c r="D7" s="7">
        <v>4499</v>
      </c>
      <c r="E7" s="7">
        <v>4787</v>
      </c>
      <c r="F7" s="7">
        <v>4755</v>
      </c>
      <c r="G7" s="7">
        <v>4748</v>
      </c>
      <c r="H7" s="7">
        <v>4737</v>
      </c>
      <c r="I7" s="7">
        <v>4906</v>
      </c>
      <c r="J7" s="7">
        <v>4907</v>
      </c>
      <c r="K7" s="7">
        <v>4904</v>
      </c>
      <c r="L7" s="7">
        <v>4969</v>
      </c>
      <c r="M7" s="7">
        <v>4998</v>
      </c>
      <c r="N7" s="7">
        <v>5077</v>
      </c>
      <c r="O7" s="7">
        <v>5143</v>
      </c>
      <c r="P7" s="7">
        <v>5066</v>
      </c>
      <c r="Q7" s="7">
        <v>5215</v>
      </c>
      <c r="R7" s="7">
        <v>5311</v>
      </c>
      <c r="S7" s="7">
        <v>5591</v>
      </c>
    </row>
    <row r="8" spans="1:19" x14ac:dyDescent="0.25">
      <c r="C8" s="7"/>
      <c r="D8" s="7"/>
      <c r="E8" s="7"/>
      <c r="F8" s="7"/>
      <c r="G8" s="7"/>
      <c r="H8" s="7"/>
      <c r="I8" s="7"/>
      <c r="J8" s="7"/>
      <c r="K8" s="7"/>
      <c r="L8" s="7"/>
      <c r="M8" s="7"/>
      <c r="N8" s="7"/>
      <c r="O8" s="7"/>
      <c r="P8" s="7"/>
      <c r="Q8" s="7"/>
      <c r="R8" s="7"/>
      <c r="S8" s="7"/>
    </row>
    <row r="9" spans="1:19" x14ac:dyDescent="0.25">
      <c r="B9" s="2" t="s">
        <v>4</v>
      </c>
      <c r="C9" s="7">
        <v>519</v>
      </c>
      <c r="D9" s="7">
        <v>600</v>
      </c>
      <c r="E9" s="7">
        <v>649</v>
      </c>
      <c r="F9" s="7">
        <v>646</v>
      </c>
      <c r="G9" s="7">
        <v>642</v>
      </c>
      <c r="H9" s="7">
        <v>637</v>
      </c>
      <c r="I9" s="7">
        <v>630</v>
      </c>
      <c r="J9" s="7">
        <v>630</v>
      </c>
      <c r="K9" s="7">
        <v>654</v>
      </c>
      <c r="L9" s="7">
        <v>700</v>
      </c>
      <c r="M9" s="7">
        <v>700</v>
      </c>
      <c r="N9" s="7">
        <v>678</v>
      </c>
      <c r="O9" s="7">
        <v>677</v>
      </c>
      <c r="P9" s="7">
        <v>635</v>
      </c>
      <c r="Q9" s="7">
        <v>667</v>
      </c>
      <c r="R9" s="7">
        <v>674</v>
      </c>
      <c r="S9" s="7">
        <v>715</v>
      </c>
    </row>
    <row r="10" spans="1:19" x14ac:dyDescent="0.25">
      <c r="B10" s="2" t="s">
        <v>5</v>
      </c>
      <c r="C10" s="7">
        <v>1845</v>
      </c>
      <c r="D10" s="7">
        <v>1856</v>
      </c>
      <c r="E10" s="7">
        <v>1800</v>
      </c>
      <c r="F10" s="7">
        <v>1988</v>
      </c>
      <c r="G10" s="7">
        <v>1889</v>
      </c>
      <c r="H10" s="7">
        <v>2162</v>
      </c>
      <c r="I10" s="7">
        <v>3160</v>
      </c>
      <c r="J10" s="7">
        <v>2161</v>
      </c>
      <c r="K10" s="7">
        <v>2590</v>
      </c>
      <c r="L10" s="7">
        <v>5100</v>
      </c>
      <c r="M10" s="7">
        <v>5100</v>
      </c>
      <c r="N10" s="7">
        <v>4701</v>
      </c>
      <c r="O10" s="7">
        <v>3472</v>
      </c>
      <c r="P10" s="7">
        <v>3255</v>
      </c>
      <c r="Q10" s="7">
        <v>3401</v>
      </c>
      <c r="R10" s="7">
        <v>3395</v>
      </c>
      <c r="S10" s="7">
        <v>3390</v>
      </c>
    </row>
    <row r="11" spans="1:19" x14ac:dyDescent="0.25">
      <c r="B11" s="2" t="s">
        <v>6</v>
      </c>
      <c r="C11" s="7">
        <v>709</v>
      </c>
      <c r="D11" s="7">
        <v>714</v>
      </c>
      <c r="E11" s="7">
        <v>731</v>
      </c>
      <c r="F11" s="7">
        <v>731</v>
      </c>
      <c r="G11" s="7">
        <v>730</v>
      </c>
      <c r="H11" s="7">
        <v>724</v>
      </c>
      <c r="I11" s="7">
        <v>693</v>
      </c>
      <c r="J11" s="7">
        <v>693</v>
      </c>
      <c r="K11" s="7">
        <v>666</v>
      </c>
      <c r="L11" s="7">
        <v>662</v>
      </c>
      <c r="M11" s="7">
        <v>661</v>
      </c>
      <c r="N11" s="7">
        <v>656</v>
      </c>
      <c r="O11" s="7">
        <v>639</v>
      </c>
      <c r="P11" s="7">
        <v>605</v>
      </c>
      <c r="Q11" s="7">
        <v>632</v>
      </c>
      <c r="R11" s="7">
        <v>637</v>
      </c>
      <c r="S11" s="7">
        <v>638</v>
      </c>
    </row>
    <row r="12" spans="1:19" x14ac:dyDescent="0.25">
      <c r="B12" s="2" t="s">
        <v>7</v>
      </c>
      <c r="C12" s="7">
        <v>135</v>
      </c>
      <c r="D12" s="7">
        <v>176</v>
      </c>
      <c r="E12" s="7">
        <v>135</v>
      </c>
      <c r="F12" s="7">
        <v>134</v>
      </c>
      <c r="G12" s="7">
        <v>133</v>
      </c>
      <c r="H12" s="7">
        <v>119</v>
      </c>
      <c r="I12" s="7">
        <v>99</v>
      </c>
      <c r="J12" s="7">
        <v>99</v>
      </c>
      <c r="K12" s="7">
        <v>97</v>
      </c>
      <c r="L12" s="7">
        <v>102</v>
      </c>
      <c r="M12" s="7">
        <v>102</v>
      </c>
      <c r="N12" s="7">
        <v>80</v>
      </c>
      <c r="O12" s="7">
        <v>79.545000000000002</v>
      </c>
      <c r="P12" s="7">
        <v>80</v>
      </c>
      <c r="Q12" s="7">
        <v>160</v>
      </c>
      <c r="R12" s="7">
        <v>154</v>
      </c>
      <c r="S12" s="7">
        <v>160</v>
      </c>
    </row>
    <row r="13" spans="1:19" x14ac:dyDescent="0.25">
      <c r="B13" s="2" t="s">
        <v>8</v>
      </c>
      <c r="C13" s="7">
        <v>1775</v>
      </c>
      <c r="D13" s="7">
        <v>1725</v>
      </c>
      <c r="E13" s="7">
        <v>1700</v>
      </c>
      <c r="F13" s="7">
        <v>1700</v>
      </c>
      <c r="G13" s="7">
        <v>1700</v>
      </c>
      <c r="H13" s="7">
        <v>1700</v>
      </c>
      <c r="I13" s="7">
        <v>2250</v>
      </c>
      <c r="J13" s="7">
        <v>1700</v>
      </c>
      <c r="K13" s="7">
        <v>1700</v>
      </c>
      <c r="L13" s="7">
        <v>2300</v>
      </c>
      <c r="M13" s="7">
        <v>1700</v>
      </c>
      <c r="N13" s="7">
        <v>1700</v>
      </c>
      <c r="O13" s="7">
        <v>1700</v>
      </c>
      <c r="P13" s="7">
        <v>1613</v>
      </c>
      <c r="Q13" s="7">
        <v>1577</v>
      </c>
      <c r="R13" s="7">
        <v>1576</v>
      </c>
      <c r="S13" s="7">
        <v>1584</v>
      </c>
    </row>
    <row r="14" spans="1:19" x14ac:dyDescent="0.25">
      <c r="B14" s="2" t="s">
        <v>13</v>
      </c>
      <c r="C14" s="7">
        <v>16489</v>
      </c>
      <c r="D14" s="7">
        <v>16489</v>
      </c>
      <c r="E14" s="7">
        <v>16489</v>
      </c>
      <c r="F14" s="7">
        <v>16488</v>
      </c>
      <c r="G14" s="7">
        <v>16480</v>
      </c>
      <c r="H14" s="7">
        <v>16478</v>
      </c>
      <c r="I14" s="7">
        <v>16479</v>
      </c>
      <c r="J14" s="7">
        <v>16480</v>
      </c>
      <c r="K14" s="7">
        <v>16487</v>
      </c>
      <c r="L14" s="7">
        <v>16484</v>
      </c>
      <c r="M14" s="7">
        <v>16487</v>
      </c>
      <c r="N14" s="7">
        <v>16491</v>
      </c>
      <c r="O14" s="7">
        <v>16488</v>
      </c>
      <c r="P14" s="7">
        <v>16488</v>
      </c>
      <c r="Q14" s="7">
        <v>16488</v>
      </c>
      <c r="R14" s="7">
        <v>16484</v>
      </c>
      <c r="S14" s="7">
        <v>16486</v>
      </c>
    </row>
    <row r="15" spans="1:19" x14ac:dyDescent="0.25">
      <c r="B15" s="2" t="s">
        <v>14</v>
      </c>
      <c r="C15" s="7">
        <v>4235</v>
      </c>
      <c r="D15" s="7">
        <v>4399</v>
      </c>
      <c r="E15" s="7">
        <v>4341</v>
      </c>
      <c r="F15" s="7">
        <v>4340</v>
      </c>
      <c r="G15" s="7">
        <v>4331</v>
      </c>
      <c r="H15" s="7">
        <v>4117</v>
      </c>
      <c r="I15" s="7">
        <v>3711</v>
      </c>
      <c r="J15" s="7">
        <v>3711</v>
      </c>
      <c r="K15" s="7">
        <v>3593</v>
      </c>
      <c r="L15" s="7">
        <v>3642</v>
      </c>
      <c r="M15" s="7">
        <v>3948</v>
      </c>
      <c r="N15" s="7">
        <v>3303</v>
      </c>
      <c r="O15" s="7">
        <v>2948</v>
      </c>
      <c r="P15" s="7">
        <v>3078</v>
      </c>
      <c r="Q15" s="7">
        <v>3030</v>
      </c>
      <c r="R15" s="7">
        <v>3000</v>
      </c>
      <c r="S15" s="7">
        <v>3000</v>
      </c>
    </row>
    <row r="16" spans="1:19" x14ac:dyDescent="0.25">
      <c r="B16" s="2" t="s">
        <v>9</v>
      </c>
      <c r="C16" s="7">
        <v>1644</v>
      </c>
      <c r="D16" s="7">
        <v>1706</v>
      </c>
      <c r="E16" s="7">
        <v>1827</v>
      </c>
      <c r="F16" s="7">
        <v>1876</v>
      </c>
      <c r="G16" s="7">
        <v>1946</v>
      </c>
      <c r="H16" s="7">
        <v>2035</v>
      </c>
      <c r="I16" s="7">
        <v>1807</v>
      </c>
      <c r="J16" s="7">
        <v>1711</v>
      </c>
      <c r="K16" s="7">
        <v>1595</v>
      </c>
      <c r="L16" s="7">
        <v>1838</v>
      </c>
      <c r="M16" s="7">
        <v>1839</v>
      </c>
      <c r="N16" s="7">
        <v>1484</v>
      </c>
      <c r="O16" s="7">
        <v>1206</v>
      </c>
      <c r="P16" s="7">
        <v>918</v>
      </c>
      <c r="Q16" s="7">
        <v>1023</v>
      </c>
      <c r="R16" s="7">
        <v>847</v>
      </c>
      <c r="S16" s="7">
        <v>1032</v>
      </c>
    </row>
    <row r="17" spans="2:19" x14ac:dyDescent="0.25">
      <c r="B17" s="2" t="s">
        <v>10</v>
      </c>
      <c r="C17" s="7">
        <v>617</v>
      </c>
      <c r="D17" s="7">
        <v>634</v>
      </c>
      <c r="E17" s="7">
        <v>691</v>
      </c>
      <c r="F17" s="7">
        <v>659</v>
      </c>
      <c r="G17" s="7">
        <v>652</v>
      </c>
      <c r="H17" s="7">
        <v>642</v>
      </c>
      <c r="I17" s="7">
        <v>606</v>
      </c>
      <c r="J17" s="7">
        <v>641</v>
      </c>
      <c r="K17" s="7">
        <v>550</v>
      </c>
      <c r="L17" s="7">
        <v>745</v>
      </c>
      <c r="M17" s="7">
        <v>745</v>
      </c>
      <c r="N17" s="7">
        <v>654</v>
      </c>
      <c r="O17" s="7">
        <v>682</v>
      </c>
      <c r="P17" s="7">
        <v>616</v>
      </c>
      <c r="Q17" s="7">
        <v>651</v>
      </c>
      <c r="R17" s="7">
        <v>651</v>
      </c>
      <c r="S17" s="7">
        <v>642</v>
      </c>
    </row>
    <row r="18" spans="2:19" x14ac:dyDescent="0.25">
      <c r="B18" s="2" t="s">
        <v>15</v>
      </c>
      <c r="C18" s="7">
        <v>3472.1850000000004</v>
      </c>
      <c r="D18" s="7">
        <v>3489.9969999999998</v>
      </c>
      <c r="E18" s="7">
        <v>3532.125</v>
      </c>
      <c r="F18" s="7">
        <v>3083.395</v>
      </c>
      <c r="G18" s="7">
        <v>3059.6619999999998</v>
      </c>
      <c r="H18" s="7">
        <v>3060.57</v>
      </c>
      <c r="I18" s="7">
        <v>2986.03</v>
      </c>
      <c r="J18" s="7">
        <v>2967.2559999999999</v>
      </c>
      <c r="K18" s="7">
        <v>2969.4490000000001</v>
      </c>
      <c r="L18" s="7">
        <v>2969.4490000000001</v>
      </c>
      <c r="M18" s="7">
        <v>2969.4490000000001</v>
      </c>
      <c r="N18" s="7">
        <v>2660.268</v>
      </c>
      <c r="O18" s="7">
        <v>2603.3150000000001</v>
      </c>
      <c r="P18" s="7">
        <v>2467.59</v>
      </c>
      <c r="Q18" s="7">
        <v>2588.1080000000002</v>
      </c>
      <c r="R18" s="7">
        <v>2624.1080000000002</v>
      </c>
      <c r="S18" s="7">
        <v>2709.8319999999999</v>
      </c>
    </row>
    <row r="19" spans="2:19" x14ac:dyDescent="0.25">
      <c r="B19" s="2" t="s">
        <v>0</v>
      </c>
      <c r="C19" s="7">
        <v>356</v>
      </c>
      <c r="D19" s="7">
        <v>420</v>
      </c>
      <c r="E19" s="7">
        <v>433</v>
      </c>
      <c r="F19" s="7">
        <v>437</v>
      </c>
      <c r="G19" s="7">
        <v>413</v>
      </c>
      <c r="H19" s="7">
        <v>411</v>
      </c>
      <c r="I19" s="7">
        <v>407</v>
      </c>
      <c r="J19" s="7">
        <v>407</v>
      </c>
      <c r="K19" s="7">
        <v>400</v>
      </c>
      <c r="L19" s="7">
        <v>400</v>
      </c>
      <c r="M19" s="7">
        <v>400</v>
      </c>
      <c r="N19" s="7">
        <v>399</v>
      </c>
      <c r="O19" s="7">
        <v>439</v>
      </c>
      <c r="P19" s="7">
        <v>416</v>
      </c>
      <c r="Q19" s="7">
        <v>462</v>
      </c>
      <c r="R19" s="7">
        <v>461.53199999999998</v>
      </c>
      <c r="S19" s="7">
        <v>511.53199999999998</v>
      </c>
    </row>
    <row r="20" spans="2:19" x14ac:dyDescent="0.25">
      <c r="B20" s="2" t="s">
        <v>1</v>
      </c>
      <c r="C20" s="7">
        <v>1600</v>
      </c>
      <c r="D20" s="7">
        <v>1665</v>
      </c>
      <c r="E20" s="7">
        <v>1725</v>
      </c>
      <c r="F20" s="7">
        <v>1695</v>
      </c>
      <c r="G20" s="7">
        <v>1700</v>
      </c>
      <c r="H20" s="7">
        <v>1696</v>
      </c>
      <c r="I20" s="7">
        <v>1678</v>
      </c>
      <c r="J20" s="7">
        <v>1679</v>
      </c>
      <c r="K20" s="7">
        <v>1680</v>
      </c>
      <c r="L20" s="7">
        <v>1699</v>
      </c>
      <c r="M20" s="7">
        <v>1376</v>
      </c>
      <c r="N20" s="7">
        <v>1284</v>
      </c>
      <c r="O20" s="7">
        <v>1721</v>
      </c>
      <c r="P20" s="7">
        <v>1631</v>
      </c>
      <c r="Q20" s="7">
        <v>1736</v>
      </c>
      <c r="R20" s="7">
        <v>1740.6559999999999</v>
      </c>
      <c r="S20" s="7">
        <v>1779</v>
      </c>
    </row>
    <row r="22" spans="2:19" x14ac:dyDescent="0.25">
      <c r="B22" s="9" t="s">
        <v>22</v>
      </c>
      <c r="C22" s="5">
        <v>2000</v>
      </c>
      <c r="D22" s="5">
        <v>2001</v>
      </c>
      <c r="E22" s="5">
        <v>2002</v>
      </c>
      <c r="F22" s="5">
        <v>2003</v>
      </c>
      <c r="G22" s="5">
        <v>2004</v>
      </c>
      <c r="H22" s="5">
        <v>2005</v>
      </c>
      <c r="I22" s="5">
        <v>2006</v>
      </c>
      <c r="J22" s="5">
        <v>2007</v>
      </c>
      <c r="K22" s="5">
        <v>2008</v>
      </c>
      <c r="L22" s="5">
        <v>2009</v>
      </c>
      <c r="M22" s="5">
        <v>2010</v>
      </c>
      <c r="N22" s="5">
        <v>2011</v>
      </c>
      <c r="O22" s="5">
        <v>2012</v>
      </c>
      <c r="P22" s="5">
        <v>2013</v>
      </c>
      <c r="Q22" s="5">
        <v>2014</v>
      </c>
      <c r="R22" s="5">
        <v>2015</v>
      </c>
      <c r="S22" s="5">
        <v>2016</v>
      </c>
    </row>
    <row r="23" spans="2:19" x14ac:dyDescent="0.25">
      <c r="B23" s="2" t="s">
        <v>2</v>
      </c>
      <c r="C23" s="7"/>
      <c r="D23" s="7"/>
      <c r="E23" s="7"/>
      <c r="F23" s="7"/>
      <c r="G23" s="7"/>
      <c r="H23" s="7"/>
      <c r="I23" s="7"/>
      <c r="J23" s="7"/>
      <c r="K23" s="7"/>
      <c r="L23" s="7">
        <v>1990</v>
      </c>
      <c r="M23" s="7"/>
      <c r="N23" s="7"/>
      <c r="O23" s="7"/>
      <c r="P23" s="7"/>
      <c r="Q23" s="7"/>
      <c r="R23" s="7"/>
    </row>
    <row r="24" spans="2:19" x14ac:dyDescent="0.25">
      <c r="B24" s="2" t="s">
        <v>4</v>
      </c>
      <c r="C24" s="7"/>
      <c r="D24" s="7"/>
      <c r="E24" s="7"/>
      <c r="F24" s="7"/>
      <c r="G24" s="7"/>
      <c r="H24" s="7"/>
      <c r="I24" s="7"/>
      <c r="J24" s="7"/>
      <c r="K24" s="7"/>
      <c r="L24" s="7">
        <v>992</v>
      </c>
      <c r="M24" s="7"/>
      <c r="N24" s="7"/>
      <c r="O24" s="7"/>
      <c r="P24" s="7"/>
      <c r="Q24" s="7"/>
      <c r="R24" s="7"/>
    </row>
    <row r="25" spans="2:19" x14ac:dyDescent="0.25">
      <c r="B25" s="2" t="s">
        <v>14</v>
      </c>
      <c r="C25" s="7"/>
      <c r="D25" s="7"/>
      <c r="E25" s="7"/>
      <c r="F25" s="7"/>
      <c r="G25" s="7"/>
      <c r="H25" s="7"/>
      <c r="I25" s="7"/>
      <c r="J25" s="7"/>
      <c r="K25" s="7"/>
      <c r="L25" s="7">
        <v>995</v>
      </c>
      <c r="M25" s="7">
        <v>18</v>
      </c>
      <c r="N25" s="7"/>
      <c r="O25" s="7"/>
      <c r="P25" s="7"/>
      <c r="Q25" s="7"/>
      <c r="R25" s="7"/>
    </row>
    <row r="26" spans="2:19" x14ac:dyDescent="0.25">
      <c r="B26" s="2" t="s">
        <v>9</v>
      </c>
      <c r="C26" s="7"/>
      <c r="D26" s="7"/>
      <c r="E26" s="7"/>
      <c r="F26" s="7"/>
      <c r="G26" s="7"/>
      <c r="H26" s="7"/>
      <c r="I26" s="7"/>
      <c r="J26" s="7"/>
      <c r="K26" s="7"/>
      <c r="L26" s="7">
        <v>2250</v>
      </c>
      <c r="M26" s="7"/>
      <c r="N26" s="7"/>
      <c r="O26" s="7"/>
      <c r="P26" s="7"/>
      <c r="Q26" s="7"/>
      <c r="R26" s="7"/>
    </row>
    <row r="27" spans="2:19" x14ac:dyDescent="0.25">
      <c r="B27" s="2" t="s">
        <v>10</v>
      </c>
      <c r="C27" s="7"/>
      <c r="D27" s="7"/>
      <c r="E27" s="7"/>
      <c r="F27" s="7"/>
      <c r="G27" s="7"/>
      <c r="H27" s="7"/>
      <c r="I27" s="7"/>
      <c r="J27" s="7"/>
      <c r="K27" s="7"/>
      <c r="L27" s="7">
        <v>500</v>
      </c>
      <c r="M27" s="7">
        <v>60</v>
      </c>
      <c r="N27" s="7"/>
      <c r="O27" s="7"/>
      <c r="P27" s="7"/>
      <c r="Q27" s="7"/>
      <c r="R27" s="7"/>
    </row>
    <row r="28" spans="2:19" x14ac:dyDescent="0.25">
      <c r="B28" s="2" t="s">
        <v>15</v>
      </c>
      <c r="C28" s="7"/>
      <c r="D28" s="7"/>
      <c r="E28" s="7"/>
      <c r="F28" s="7"/>
      <c r="G28" s="7"/>
      <c r="H28" s="7"/>
      <c r="I28" s="7"/>
      <c r="J28" s="7"/>
      <c r="K28" s="7"/>
      <c r="L28" s="7">
        <v>2950</v>
      </c>
      <c r="M28" s="7"/>
      <c r="N28" s="7"/>
      <c r="O28" s="7"/>
      <c r="P28" s="7"/>
      <c r="Q28" s="7"/>
      <c r="R28" s="7"/>
    </row>
    <row r="29" spans="2:19" x14ac:dyDescent="0.25">
      <c r="C29" s="7"/>
      <c r="D29" s="7"/>
      <c r="E29" s="7"/>
      <c r="F29" s="7"/>
      <c r="G29" s="7"/>
      <c r="H29" s="7"/>
      <c r="I29" s="7"/>
      <c r="J29" s="7"/>
      <c r="K29" s="7"/>
      <c r="L29" s="7"/>
      <c r="M29" s="7"/>
      <c r="N29" s="7"/>
      <c r="O29" s="7"/>
      <c r="P29" s="7"/>
      <c r="Q29" s="7"/>
      <c r="R29" s="7"/>
    </row>
    <row r="30" spans="2:19" x14ac:dyDescent="0.25">
      <c r="B30" s="3" t="s">
        <v>16</v>
      </c>
      <c r="C30" s="7"/>
      <c r="D30" s="7"/>
      <c r="E30" s="7"/>
      <c r="F30" s="7"/>
      <c r="G30" s="7"/>
      <c r="H30" s="7"/>
      <c r="I30" s="7"/>
      <c r="J30" s="7"/>
      <c r="K30" s="7"/>
      <c r="L30" s="7"/>
      <c r="M30" s="7"/>
      <c r="N30" s="7"/>
      <c r="O30" s="7"/>
      <c r="P30" s="7"/>
      <c r="Q30" s="7"/>
      <c r="R30" s="7"/>
    </row>
    <row r="31" spans="2:19" ht="30" x14ac:dyDescent="0.25">
      <c r="B31" s="3" t="s">
        <v>17</v>
      </c>
      <c r="C31" s="7"/>
      <c r="D31" s="7"/>
      <c r="E31" s="7"/>
      <c r="F31" s="7"/>
      <c r="G31" s="7"/>
      <c r="H31" s="7"/>
      <c r="I31" s="7"/>
      <c r="J31" s="7"/>
      <c r="K31" s="7"/>
      <c r="L31" s="7"/>
      <c r="M31" s="7"/>
      <c r="N31" s="7"/>
      <c r="O31" s="7"/>
      <c r="P31" s="7"/>
      <c r="Q31" s="7"/>
      <c r="R31" s="7"/>
    </row>
    <row r="32" spans="2:19" x14ac:dyDescent="0.25">
      <c r="B32" s="3" t="s">
        <v>18</v>
      </c>
      <c r="C32" s="7"/>
      <c r="D32" s="7"/>
      <c r="E32" s="7"/>
      <c r="F32" s="7"/>
      <c r="G32" s="7"/>
      <c r="H32" s="7"/>
      <c r="I32" s="7"/>
      <c r="J32" s="7"/>
      <c r="K32" s="7"/>
      <c r="L32" s="7"/>
      <c r="M32" s="7"/>
      <c r="N32" s="7"/>
      <c r="O32" s="7"/>
      <c r="P32" s="7"/>
      <c r="Q32" s="7"/>
      <c r="R32"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23"/>
  <sheetViews>
    <sheetView workbookViewId="0"/>
  </sheetViews>
  <sheetFormatPr defaultRowHeight="15" x14ac:dyDescent="0.25"/>
  <cols>
    <col min="1" max="1" width="2.7109375" customWidth="1"/>
    <col min="2" max="2" width="72.7109375" bestFit="1" customWidth="1"/>
    <col min="4" max="4" width="12.7109375" customWidth="1"/>
    <col min="5" max="6" width="20.7109375" customWidth="1"/>
    <col min="9" max="9" width="10.85546875" bestFit="1" customWidth="1"/>
    <col min="11" max="11" width="11.42578125" bestFit="1" customWidth="1"/>
    <col min="15" max="15" width="11.5703125" bestFit="1" customWidth="1"/>
  </cols>
  <sheetData>
    <row r="3" spans="2:18" x14ac:dyDescent="0.25">
      <c r="I3" s="2"/>
      <c r="J3" s="2"/>
      <c r="K3" s="2"/>
      <c r="L3" s="2"/>
      <c r="M3" s="2"/>
      <c r="N3" s="2"/>
      <c r="O3" s="2"/>
      <c r="P3" s="2"/>
      <c r="Q3" s="2"/>
      <c r="R3" s="2"/>
    </row>
    <row r="4" spans="2:18" ht="45" x14ac:dyDescent="0.25">
      <c r="B4" s="11" t="s">
        <v>25</v>
      </c>
      <c r="C4" s="12" t="s">
        <v>26</v>
      </c>
      <c r="D4" s="13" t="s">
        <v>27</v>
      </c>
      <c r="E4" s="14" t="s">
        <v>48</v>
      </c>
      <c r="F4" s="14" t="s">
        <v>49</v>
      </c>
      <c r="I4" s="2"/>
      <c r="J4" s="2"/>
      <c r="K4" s="2"/>
      <c r="L4" s="2"/>
      <c r="M4" s="2"/>
      <c r="N4" s="2"/>
      <c r="O4" s="2"/>
      <c r="P4" s="2"/>
      <c r="Q4" s="2"/>
      <c r="R4" s="2"/>
    </row>
    <row r="5" spans="2:18" x14ac:dyDescent="0.25">
      <c r="B5" s="15" t="s">
        <v>9</v>
      </c>
      <c r="C5" s="16">
        <v>1992</v>
      </c>
      <c r="D5" s="17">
        <v>1032</v>
      </c>
      <c r="E5" s="18">
        <v>-0.61160379652152419</v>
      </c>
      <c r="F5" s="18">
        <v>-0.65707916388532905</v>
      </c>
      <c r="I5" s="2"/>
      <c r="J5" s="2"/>
      <c r="K5" s="2"/>
      <c r="L5" s="2"/>
      <c r="M5" s="2"/>
      <c r="N5" s="2"/>
      <c r="O5" s="2"/>
      <c r="P5" s="2"/>
      <c r="Q5" s="2"/>
      <c r="R5" s="2"/>
    </row>
    <row r="6" spans="2:18" x14ac:dyDescent="0.25">
      <c r="B6" s="15" t="s">
        <v>28</v>
      </c>
      <c r="C6" s="16">
        <v>1982</v>
      </c>
      <c r="D6" s="17">
        <v>3000</v>
      </c>
      <c r="E6" s="18">
        <v>-0.56170659885875307</v>
      </c>
      <c r="F6" s="18">
        <v>-0.73930847810240974</v>
      </c>
      <c r="I6" s="2"/>
      <c r="J6" s="2"/>
      <c r="K6" s="2"/>
      <c r="L6" s="2"/>
      <c r="M6" s="2"/>
      <c r="N6" s="2"/>
      <c r="O6" s="2"/>
      <c r="P6" s="2"/>
      <c r="Q6" s="2"/>
      <c r="R6" s="2"/>
    </row>
    <row r="7" spans="2:18" x14ac:dyDescent="0.25">
      <c r="B7" s="15" t="s">
        <v>29</v>
      </c>
      <c r="C7" s="16">
        <v>1982</v>
      </c>
      <c r="D7" s="17">
        <v>2709.8319999999999</v>
      </c>
      <c r="E7" s="18">
        <v>-0.51712290830328511</v>
      </c>
      <c r="F7" s="18">
        <v>-0.78025023117431136</v>
      </c>
      <c r="I7" s="2"/>
      <c r="J7" s="2"/>
      <c r="K7" s="2"/>
      <c r="L7" s="2"/>
      <c r="M7" s="2"/>
      <c r="N7" s="2"/>
      <c r="O7" s="2"/>
      <c r="P7" s="2"/>
      <c r="Q7" s="2"/>
      <c r="R7" s="2"/>
    </row>
    <row r="8" spans="2:18" x14ac:dyDescent="0.25">
      <c r="B8" s="15" t="s">
        <v>30</v>
      </c>
      <c r="C8" s="16">
        <v>1982</v>
      </c>
      <c r="D8" s="17">
        <v>1584</v>
      </c>
      <c r="E8" s="18">
        <v>-0.44785402342314395</v>
      </c>
      <c r="F8" s="18">
        <v>-0.80500274162060248</v>
      </c>
      <c r="I8" s="2"/>
      <c r="J8" s="2"/>
      <c r="K8" s="2"/>
      <c r="L8" s="2"/>
      <c r="M8" s="2"/>
      <c r="N8" s="2"/>
      <c r="O8" s="2"/>
      <c r="P8" s="2"/>
      <c r="Q8" s="2"/>
      <c r="R8" s="2"/>
    </row>
    <row r="9" spans="2:18" x14ac:dyDescent="0.25">
      <c r="B9" s="19" t="s">
        <v>31</v>
      </c>
      <c r="C9" s="16">
        <v>1982</v>
      </c>
      <c r="D9" s="17">
        <v>638</v>
      </c>
      <c r="E9" s="18">
        <v>-0.44323550101289644</v>
      </c>
      <c r="F9" s="18">
        <v>-0.49559988395489785</v>
      </c>
      <c r="I9" s="2"/>
      <c r="J9" s="2"/>
      <c r="K9" s="2"/>
      <c r="L9" s="2"/>
      <c r="M9" s="2"/>
      <c r="N9" s="2"/>
      <c r="O9" s="2"/>
      <c r="P9" s="2"/>
      <c r="Q9" s="2"/>
      <c r="R9" s="2"/>
    </row>
    <row r="10" spans="2:18" x14ac:dyDescent="0.25">
      <c r="B10" s="19" t="s">
        <v>32</v>
      </c>
      <c r="C10" s="16">
        <v>1998</v>
      </c>
      <c r="D10" s="17">
        <v>16486</v>
      </c>
      <c r="E10" s="18">
        <v>-0.38138838574213474</v>
      </c>
      <c r="F10" s="18">
        <v>-0.4277470953633018</v>
      </c>
      <c r="I10" s="2"/>
      <c r="J10" s="2"/>
      <c r="K10" s="2"/>
      <c r="L10" s="2"/>
      <c r="M10" s="2"/>
      <c r="N10" s="2"/>
      <c r="O10" s="2"/>
      <c r="P10" s="2"/>
      <c r="Q10" s="2"/>
      <c r="R10" s="2"/>
    </row>
    <row r="11" spans="2:18" x14ac:dyDescent="0.25">
      <c r="B11" s="15" t="s">
        <v>33</v>
      </c>
      <c r="C11" s="16">
        <v>1998</v>
      </c>
      <c r="D11" s="17">
        <v>642</v>
      </c>
      <c r="E11" s="18">
        <v>-0.35620595377584974</v>
      </c>
      <c r="F11" s="18">
        <v>-0.37930199489452165</v>
      </c>
      <c r="I11" s="2"/>
      <c r="J11" s="2"/>
      <c r="K11" s="2"/>
      <c r="L11" s="2"/>
      <c r="M11" s="2"/>
      <c r="N11" s="2"/>
      <c r="O11" s="2"/>
      <c r="P11" s="2"/>
      <c r="Q11" s="2"/>
      <c r="R11" s="2"/>
    </row>
    <row r="12" spans="2:18" x14ac:dyDescent="0.25">
      <c r="B12" s="15" t="s">
        <v>34</v>
      </c>
      <c r="C12" s="16">
        <v>1994</v>
      </c>
      <c r="D12" s="17">
        <v>1779</v>
      </c>
      <c r="E12" s="18">
        <v>-0.31205604723557745</v>
      </c>
      <c r="F12" s="18">
        <v>-0.22681711854805964</v>
      </c>
      <c r="I12" s="2"/>
      <c r="J12" s="2"/>
      <c r="K12" s="2"/>
      <c r="L12" s="2"/>
      <c r="M12" s="2"/>
      <c r="N12" s="2"/>
      <c r="O12" s="2"/>
      <c r="P12" s="2"/>
      <c r="Q12" s="2"/>
      <c r="R12" s="2"/>
    </row>
    <row r="13" spans="2:18" x14ac:dyDescent="0.25">
      <c r="B13" s="15" t="s">
        <v>7</v>
      </c>
      <c r="C13" s="16">
        <v>1982</v>
      </c>
      <c r="D13" s="17">
        <v>160</v>
      </c>
      <c r="E13" s="18">
        <v>-0.27</v>
      </c>
      <c r="F13" s="18">
        <v>-0.42</v>
      </c>
      <c r="I13" s="2"/>
      <c r="J13" s="2"/>
      <c r="K13" s="2"/>
      <c r="L13" s="2"/>
      <c r="M13" s="2"/>
      <c r="N13" s="2"/>
      <c r="O13" s="2"/>
      <c r="P13" s="2"/>
      <c r="Q13" s="2"/>
      <c r="R13" s="2"/>
    </row>
    <row r="14" spans="2:18" x14ac:dyDescent="0.25">
      <c r="B14" s="15" t="s">
        <v>35</v>
      </c>
      <c r="C14" s="16">
        <v>1982</v>
      </c>
      <c r="D14" s="17">
        <v>715</v>
      </c>
      <c r="E14" s="18">
        <v>-0.14761504432194961</v>
      </c>
      <c r="F14" s="18">
        <v>-0.37927489499383238</v>
      </c>
      <c r="I14" s="2"/>
      <c r="J14" s="2"/>
      <c r="K14" s="2"/>
      <c r="L14" s="2"/>
      <c r="M14" s="2"/>
      <c r="N14" s="2"/>
      <c r="O14" s="2"/>
      <c r="P14" s="2"/>
      <c r="Q14" s="2"/>
      <c r="R14" s="2"/>
    </row>
    <row r="15" spans="2:18" x14ac:dyDescent="0.25">
      <c r="B15" s="15" t="s">
        <v>36</v>
      </c>
      <c r="C15" s="16">
        <v>1994</v>
      </c>
      <c r="D15" s="17">
        <v>511.53199999999998</v>
      </c>
      <c r="E15" s="18">
        <v>-0.11096286628521113</v>
      </c>
      <c r="F15" s="18">
        <v>-0.10781344136009274</v>
      </c>
      <c r="I15" s="2"/>
      <c r="J15" s="2"/>
      <c r="K15" s="2"/>
      <c r="L15" s="2"/>
      <c r="M15" s="2"/>
      <c r="N15" s="2"/>
      <c r="O15" s="2"/>
      <c r="P15" s="2"/>
      <c r="Q15" s="2"/>
      <c r="R15" s="2"/>
    </row>
    <row r="16" spans="2:18" x14ac:dyDescent="0.25">
      <c r="B16" s="19" t="s">
        <v>37</v>
      </c>
      <c r="C16" s="16">
        <v>1991</v>
      </c>
      <c r="D16" s="17">
        <v>5591</v>
      </c>
      <c r="E16" s="18">
        <v>-9.368007972383019E-3</v>
      </c>
      <c r="F16" s="18">
        <v>2.459217582091231</v>
      </c>
      <c r="I16" s="2"/>
      <c r="J16" s="2"/>
      <c r="K16" s="2"/>
      <c r="L16" s="2"/>
      <c r="M16" s="2"/>
      <c r="N16" s="2"/>
      <c r="O16" s="2"/>
      <c r="P16" s="2"/>
      <c r="Q16" s="2"/>
      <c r="R16" s="2"/>
    </row>
    <row r="17" spans="2:18" x14ac:dyDescent="0.25">
      <c r="B17" s="15" t="s">
        <v>38</v>
      </c>
      <c r="C17" s="16">
        <v>1982</v>
      </c>
      <c r="D17" s="17">
        <v>3390</v>
      </c>
      <c r="E17" s="18">
        <v>0.13684281074877758</v>
      </c>
      <c r="F17" s="18">
        <v>-0.46424414090098409</v>
      </c>
      <c r="I17" s="2"/>
      <c r="J17" s="2"/>
      <c r="K17" s="2"/>
      <c r="L17" s="2"/>
      <c r="M17" s="2"/>
      <c r="N17" s="2"/>
      <c r="O17" s="2"/>
      <c r="P17" s="2"/>
      <c r="Q17" s="2"/>
      <c r="R17" s="2"/>
    </row>
    <row r="18" spans="2:18" x14ac:dyDescent="0.25">
      <c r="B18" s="15"/>
      <c r="C18" s="15"/>
      <c r="D18" s="15"/>
      <c r="E18" s="18"/>
      <c r="F18" s="18"/>
      <c r="I18" s="2"/>
      <c r="J18" s="2"/>
      <c r="K18" s="2"/>
      <c r="L18" s="2"/>
      <c r="M18" s="2"/>
      <c r="N18" s="2"/>
      <c r="O18" s="2"/>
      <c r="P18" s="2"/>
      <c r="Q18" s="2"/>
      <c r="R18" s="2"/>
    </row>
    <row r="19" spans="2:18" x14ac:dyDescent="0.25">
      <c r="B19" s="20" t="s">
        <v>39</v>
      </c>
      <c r="C19" s="15"/>
      <c r="D19" s="17">
        <v>38238</v>
      </c>
      <c r="E19" s="18">
        <v>-0.36</v>
      </c>
      <c r="F19" s="2"/>
      <c r="I19" s="2"/>
      <c r="J19" s="2"/>
      <c r="K19" s="2"/>
      <c r="L19" s="2"/>
      <c r="M19" s="2"/>
      <c r="N19" s="2"/>
      <c r="O19" s="2"/>
      <c r="P19" s="2"/>
      <c r="Q19" s="2"/>
      <c r="R19" s="2"/>
    </row>
    <row r="20" spans="2:18" x14ac:dyDescent="0.25">
      <c r="B20" s="15"/>
      <c r="C20" s="15"/>
      <c r="D20" s="15"/>
      <c r="E20" s="15"/>
      <c r="F20" s="15"/>
      <c r="I20" s="2"/>
      <c r="J20" s="2"/>
      <c r="K20" s="2"/>
      <c r="L20" s="2"/>
      <c r="M20" s="2"/>
      <c r="N20" s="2"/>
      <c r="O20" s="2"/>
      <c r="P20" s="2"/>
      <c r="Q20" s="2"/>
      <c r="R20" s="2"/>
    </row>
    <row r="21" spans="2:18" x14ac:dyDescent="0.25">
      <c r="B21" s="19" t="s">
        <v>42</v>
      </c>
      <c r="C21" s="15"/>
      <c r="D21" s="15"/>
      <c r="E21" s="15"/>
      <c r="F21" s="15"/>
      <c r="I21" s="2"/>
      <c r="J21" s="2"/>
      <c r="K21" s="2"/>
      <c r="L21" s="2"/>
      <c r="M21" s="2"/>
      <c r="N21" s="2"/>
      <c r="O21" s="2"/>
      <c r="P21" s="2"/>
      <c r="Q21" s="2"/>
      <c r="R21" s="2"/>
    </row>
    <row r="22" spans="2:18" ht="38.25" x14ac:dyDescent="0.25">
      <c r="B22" s="21" t="s">
        <v>40</v>
      </c>
      <c r="C22" s="15"/>
      <c r="D22" s="15"/>
      <c r="E22" s="15"/>
      <c r="F22" s="15"/>
      <c r="I22" s="2"/>
      <c r="J22" s="2"/>
      <c r="K22" s="2"/>
      <c r="L22" s="2"/>
      <c r="M22" s="2"/>
      <c r="N22" s="2"/>
      <c r="O22" s="2"/>
      <c r="P22" s="2"/>
      <c r="Q22" s="2"/>
      <c r="R22" s="2"/>
    </row>
    <row r="23" spans="2:18" x14ac:dyDescent="0.25">
      <c r="B23" s="29" t="s">
        <v>41</v>
      </c>
      <c r="C23" s="30"/>
      <c r="D23" s="30"/>
      <c r="E23" s="30"/>
      <c r="F23" s="31"/>
    </row>
  </sheetData>
  <mergeCells count="1">
    <mergeCell ref="B23:F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S43"/>
  <sheetViews>
    <sheetView workbookViewId="0">
      <selection activeCell="Q21" sqref="Q21"/>
    </sheetView>
  </sheetViews>
  <sheetFormatPr defaultRowHeight="15" x14ac:dyDescent="0.25"/>
  <cols>
    <col min="1" max="1" width="2.7109375" customWidth="1"/>
  </cols>
  <sheetData>
    <row r="27" s="2" customFormat="1" x14ac:dyDescent="0.25"/>
    <row r="28" s="2" customFormat="1" x14ac:dyDescent="0.25"/>
    <row r="29" s="2" customFormat="1" x14ac:dyDescent="0.25"/>
    <row r="33" spans="2:19" x14ac:dyDescent="0.25">
      <c r="B33" t="s">
        <v>46</v>
      </c>
    </row>
    <row r="34" spans="2:19" ht="15.75" thickBot="1" x14ac:dyDescent="0.3">
      <c r="B34" s="25"/>
      <c r="C34" s="26">
        <v>2000</v>
      </c>
      <c r="D34" s="26">
        <v>2001</v>
      </c>
      <c r="E34" s="26">
        <v>2002</v>
      </c>
      <c r="F34" s="26">
        <v>2003</v>
      </c>
      <c r="G34" s="26">
        <v>2004</v>
      </c>
      <c r="H34" s="26">
        <v>2005</v>
      </c>
      <c r="I34" s="26">
        <v>2006</v>
      </c>
      <c r="J34" s="26">
        <v>2007</v>
      </c>
      <c r="K34" s="26">
        <v>2008</v>
      </c>
      <c r="L34" s="26">
        <v>2009</v>
      </c>
      <c r="M34" s="26">
        <v>2010</v>
      </c>
      <c r="N34" s="26">
        <v>2011</v>
      </c>
      <c r="O34" s="26">
        <v>2012</v>
      </c>
      <c r="P34" s="26">
        <v>2013</v>
      </c>
      <c r="Q34" s="26">
        <v>2014</v>
      </c>
      <c r="R34" s="26">
        <v>2015</v>
      </c>
      <c r="S34" s="26">
        <v>2016</v>
      </c>
    </row>
    <row r="35" spans="2:19" x14ac:dyDescent="0.25">
      <c r="B35" s="25" t="s">
        <v>43</v>
      </c>
      <c r="C35" s="27">
        <v>100</v>
      </c>
      <c r="D35" s="27">
        <v>100.79112240199402</v>
      </c>
      <c r="E35" s="27">
        <v>100.5234361954456</v>
      </c>
      <c r="F35" s="27">
        <v>97.422270656355067</v>
      </c>
      <c r="G35" s="27">
        <v>94.944344034590827</v>
      </c>
      <c r="H35" s="27">
        <v>92.159789521350646</v>
      </c>
      <c r="I35" s="27">
        <v>90.948669962443958</v>
      </c>
      <c r="J35" s="27">
        <v>85.190479373249602</v>
      </c>
      <c r="K35" s="27">
        <v>81.781393129412265</v>
      </c>
      <c r="L35" s="27">
        <v>111.06706625207849</v>
      </c>
      <c r="M35" s="27">
        <v>87.429689325477796</v>
      </c>
      <c r="N35" s="27">
        <v>81.264123291777764</v>
      </c>
      <c r="O35" s="27">
        <v>76.573559166465287</v>
      </c>
      <c r="P35" s="27">
        <v>73.492435082822695</v>
      </c>
      <c r="Q35" s="27">
        <v>73.816883979688953</v>
      </c>
      <c r="R35" s="27">
        <v>73.441954141108369</v>
      </c>
      <c r="S35" s="27">
        <v>74.033521498280066</v>
      </c>
    </row>
    <row r="36" spans="2:19" x14ac:dyDescent="0.25">
      <c r="B36" s="25" t="s">
        <v>44</v>
      </c>
      <c r="C36" s="27">
        <v>100</v>
      </c>
      <c r="D36" s="27">
        <v>99.884816936856993</v>
      </c>
      <c r="E36" s="27">
        <v>98.278088533464086</v>
      </c>
      <c r="F36" s="27">
        <v>94.457602793079943</v>
      </c>
      <c r="G36" s="27">
        <v>91.130784167426214</v>
      </c>
      <c r="H36" s="27">
        <v>87.698228898779178</v>
      </c>
      <c r="I36" s="27">
        <v>85.577958488797336</v>
      </c>
      <c r="J36" s="27">
        <v>79.556252542833235</v>
      </c>
      <c r="K36" s="27">
        <v>75.778478430149946</v>
      </c>
      <c r="L36" s="27">
        <v>101.97318059581259</v>
      </c>
      <c r="M36" s="27">
        <v>79.665459965394049</v>
      </c>
      <c r="N36" s="27">
        <v>73.489053892618912</v>
      </c>
      <c r="O36" s="27">
        <v>68.758642863081334</v>
      </c>
      <c r="P36" s="27">
        <v>65.476029320861329</v>
      </c>
      <c r="Q36" s="27">
        <v>65.201127550095478</v>
      </c>
      <c r="R36" s="27">
        <v>64.313674389877207</v>
      </c>
      <c r="S36" s="27">
        <v>64.137068784384283</v>
      </c>
    </row>
    <row r="37" spans="2:19" x14ac:dyDescent="0.25">
      <c r="B37" s="28" t="s">
        <v>45</v>
      </c>
      <c r="C37" s="27">
        <v>100</v>
      </c>
      <c r="D37" s="27">
        <v>99.92529050130311</v>
      </c>
      <c r="E37" s="27">
        <v>98.237480055258203</v>
      </c>
      <c r="F37" s="27">
        <v>93.541618617301538</v>
      </c>
      <c r="G37" s="27">
        <v>87.443065522632025</v>
      </c>
      <c r="H37" s="27">
        <v>82.216259934235694</v>
      </c>
      <c r="I37" s="27">
        <v>79.231021281839418</v>
      </c>
      <c r="J37" s="27">
        <v>72.577939310197578</v>
      </c>
      <c r="K37" s="27">
        <v>70.649770215603198</v>
      </c>
      <c r="L37" s="27">
        <v>97.883837274196168</v>
      </c>
      <c r="M37" s="27">
        <v>76.311870587516609</v>
      </c>
      <c r="N37" s="27">
        <v>70.063636910749281</v>
      </c>
      <c r="O37" s="27">
        <v>64.879864054940768</v>
      </c>
      <c r="P37" s="27">
        <v>61.478743897243852</v>
      </c>
      <c r="Q37" s="27">
        <v>60.245632454276873</v>
      </c>
      <c r="R37" s="27">
        <v>58.011552328199549</v>
      </c>
      <c r="S37" s="27">
        <v>56.882002458239782</v>
      </c>
    </row>
    <row r="39" spans="2:19" x14ac:dyDescent="0.25">
      <c r="B39" s="2" t="s">
        <v>47</v>
      </c>
    </row>
    <row r="40" spans="2:19" ht="15.75" thickBot="1" x14ac:dyDescent="0.3">
      <c r="B40" s="22"/>
      <c r="C40" s="23">
        <v>2000</v>
      </c>
      <c r="D40" s="23">
        <v>2001</v>
      </c>
      <c r="E40" s="23">
        <v>2002</v>
      </c>
      <c r="F40" s="23">
        <v>2003</v>
      </c>
      <c r="G40" s="23">
        <v>2004</v>
      </c>
      <c r="H40" s="23">
        <v>2005</v>
      </c>
      <c r="I40" s="23">
        <v>2006</v>
      </c>
      <c r="J40" s="23">
        <v>2007</v>
      </c>
      <c r="K40" s="23">
        <v>2008</v>
      </c>
      <c r="L40" s="23">
        <v>2009</v>
      </c>
      <c r="M40" s="23">
        <v>2010</v>
      </c>
      <c r="N40" s="23">
        <v>2011</v>
      </c>
      <c r="O40" s="23">
        <v>2012</v>
      </c>
      <c r="P40" s="23">
        <v>2013</v>
      </c>
      <c r="Q40" s="23">
        <v>2014</v>
      </c>
      <c r="R40" s="23">
        <v>2015</v>
      </c>
      <c r="S40" s="23">
        <v>2016</v>
      </c>
    </row>
    <row r="41" spans="2:19" x14ac:dyDescent="0.25">
      <c r="B41" s="22" t="str">
        <f>B35</f>
        <v>CPI</v>
      </c>
      <c r="C41" s="24">
        <f>C35-$C35</f>
        <v>0</v>
      </c>
      <c r="D41" s="24">
        <f t="shared" ref="D41:S41" si="0">D35-$C35</f>
        <v>0.7911224019940164</v>
      </c>
      <c r="E41" s="24">
        <f t="shared" si="0"/>
        <v>0.52343619544559772</v>
      </c>
      <c r="F41" s="24">
        <f t="shared" si="0"/>
        <v>-2.5777293436449327</v>
      </c>
      <c r="G41" s="24">
        <f t="shared" si="0"/>
        <v>-5.0556559654091728</v>
      </c>
      <c r="H41" s="24">
        <f t="shared" si="0"/>
        <v>-7.8402104786493538</v>
      </c>
      <c r="I41" s="24">
        <f t="shared" si="0"/>
        <v>-9.0513300375560419</v>
      </c>
      <c r="J41" s="24">
        <f t="shared" si="0"/>
        <v>-14.809520626750398</v>
      </c>
      <c r="K41" s="24">
        <f t="shared" si="0"/>
        <v>-18.218606870587735</v>
      </c>
      <c r="L41" s="24">
        <f t="shared" si="0"/>
        <v>11.06706625207849</v>
      </c>
      <c r="M41" s="24">
        <f t="shared" si="0"/>
        <v>-12.570310674522204</v>
      </c>
      <c r="N41" s="24">
        <f t="shared" si="0"/>
        <v>-18.735876708222236</v>
      </c>
      <c r="O41" s="24">
        <f t="shared" si="0"/>
        <v>-23.426440833534713</v>
      </c>
      <c r="P41" s="24">
        <f t="shared" si="0"/>
        <v>-26.507564917177305</v>
      </c>
      <c r="Q41" s="24">
        <f t="shared" si="0"/>
        <v>-26.183116020311047</v>
      </c>
      <c r="R41" s="24">
        <f t="shared" si="0"/>
        <v>-26.558045858891631</v>
      </c>
      <c r="S41" s="24">
        <f t="shared" si="0"/>
        <v>-25.966478501719934</v>
      </c>
    </row>
    <row r="42" spans="2:19" x14ac:dyDescent="0.25">
      <c r="B42" s="22" t="str">
        <f t="shared" ref="B42:B43" si="1">B36</f>
        <v>CPI + Pop</v>
      </c>
      <c r="C42" s="24">
        <f t="shared" ref="C42:S42" si="2">C36-$C36</f>
        <v>0</v>
      </c>
      <c r="D42" s="24">
        <f t="shared" si="2"/>
        <v>-0.1151830631430073</v>
      </c>
      <c r="E42" s="24">
        <f t="shared" si="2"/>
        <v>-1.7219114665359143</v>
      </c>
      <c r="F42" s="24">
        <f t="shared" si="2"/>
        <v>-5.5423972069200573</v>
      </c>
      <c r="G42" s="24">
        <f t="shared" si="2"/>
        <v>-8.8692158325737864</v>
      </c>
      <c r="H42" s="24">
        <f t="shared" si="2"/>
        <v>-12.301771101220822</v>
      </c>
      <c r="I42" s="24">
        <f t="shared" si="2"/>
        <v>-14.422041511202664</v>
      </c>
      <c r="J42" s="24">
        <f t="shared" si="2"/>
        <v>-20.443747457166765</v>
      </c>
      <c r="K42" s="24">
        <f t="shared" si="2"/>
        <v>-24.221521569850054</v>
      </c>
      <c r="L42" s="24">
        <f t="shared" si="2"/>
        <v>1.9731805958125932</v>
      </c>
      <c r="M42" s="24">
        <f t="shared" si="2"/>
        <v>-20.334540034605951</v>
      </c>
      <c r="N42" s="24">
        <f t="shared" si="2"/>
        <v>-26.510946107381088</v>
      </c>
      <c r="O42" s="24">
        <f t="shared" si="2"/>
        <v>-31.241357136918666</v>
      </c>
      <c r="P42" s="24">
        <f t="shared" si="2"/>
        <v>-34.523970679138671</v>
      </c>
      <c r="Q42" s="24">
        <f t="shared" si="2"/>
        <v>-34.798872449904522</v>
      </c>
      <c r="R42" s="24">
        <f t="shared" si="2"/>
        <v>-35.686325610122793</v>
      </c>
      <c r="S42" s="24">
        <f t="shared" si="2"/>
        <v>-35.862931215615717</v>
      </c>
    </row>
    <row r="43" spans="2:19" x14ac:dyDescent="0.25">
      <c r="B43" s="22" t="str">
        <f t="shared" si="1"/>
        <v>% GDP</v>
      </c>
      <c r="C43" s="24">
        <f t="shared" ref="C43:S43" si="3">C37-$C37</f>
        <v>0</v>
      </c>
      <c r="D43" s="24">
        <f t="shared" si="3"/>
        <v>-7.4709498696890364E-2</v>
      </c>
      <c r="E43" s="24">
        <f t="shared" si="3"/>
        <v>-1.762519944741797</v>
      </c>
      <c r="F43" s="24">
        <f t="shared" si="3"/>
        <v>-6.4583813826984624</v>
      </c>
      <c r="G43" s="24">
        <f t="shared" si="3"/>
        <v>-12.556934477367975</v>
      </c>
      <c r="H43" s="24">
        <f t="shared" si="3"/>
        <v>-17.783740065764306</v>
      </c>
      <c r="I43" s="24">
        <f t="shared" si="3"/>
        <v>-20.768978718160582</v>
      </c>
      <c r="J43" s="24">
        <f t="shared" si="3"/>
        <v>-27.422060689802422</v>
      </c>
      <c r="K43" s="24">
        <f t="shared" si="3"/>
        <v>-29.350229784396802</v>
      </c>
      <c r="L43" s="24">
        <f t="shared" si="3"/>
        <v>-2.1161627258038322</v>
      </c>
      <c r="M43" s="24">
        <f t="shared" si="3"/>
        <v>-23.688129412483391</v>
      </c>
      <c r="N43" s="24">
        <f t="shared" si="3"/>
        <v>-29.936363089250719</v>
      </c>
      <c r="O43" s="24">
        <f t="shared" si="3"/>
        <v>-35.120135945059232</v>
      </c>
      <c r="P43" s="24">
        <f t="shared" si="3"/>
        <v>-38.521256102756148</v>
      </c>
      <c r="Q43" s="24">
        <f t="shared" si="3"/>
        <v>-39.754367545723127</v>
      </c>
      <c r="R43" s="24">
        <f t="shared" si="3"/>
        <v>-41.988447671800451</v>
      </c>
      <c r="S43" s="24">
        <f t="shared" si="3"/>
        <v>-43.117997541760218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topLeftCell="A4" zoomScale="85" zoomScaleNormal="85" workbookViewId="0">
      <selection activeCell="C13" sqref="C13"/>
    </sheetView>
  </sheetViews>
  <sheetFormatPr defaultRowHeight="15" x14ac:dyDescent="0.25"/>
  <cols>
    <col min="1" max="1" width="2.7109375" style="2" customWidth="1"/>
    <col min="2" max="2" width="50.7109375" customWidth="1"/>
  </cols>
  <sheetData>
    <row r="2" spans="2:3" s="2" customFormat="1" x14ac:dyDescent="0.25">
      <c r="B2" s="32" t="s">
        <v>50</v>
      </c>
    </row>
    <row r="4" spans="2:3" ht="45" x14ac:dyDescent="0.25">
      <c r="B4" s="3" t="s">
        <v>11</v>
      </c>
      <c r="C4" s="2"/>
    </row>
    <row r="6" spans="2:3" x14ac:dyDescent="0.25">
      <c r="B6" t="s">
        <v>21</v>
      </c>
    </row>
  </sheetData>
  <hyperlinks>
    <hyperlink ref="B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2016 Dollars</vt:lpstr>
      <vt:lpstr>Current Dollars</vt:lpstr>
      <vt:lpstr>Program by Program</vt:lpstr>
      <vt:lpstr>Funding Over Time</vt:lpstr>
      <vt:lpstr>ReadMe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Bryann DaSilva</dc:creator>
  <cp:lastModifiedBy>Nick Kasprak</cp:lastModifiedBy>
  <dcterms:created xsi:type="dcterms:W3CDTF">2015-11-06T17:23:25Z</dcterms:created>
  <dcterms:modified xsi:type="dcterms:W3CDTF">2016-03-24T17:55:47Z</dcterms:modified>
</cp:coreProperties>
</file>